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XIMEREVELO\Downloads\LOTAIP-2024-\FINANCIERO\ENERO\6_presupuesto de la institucion\"/>
    </mc:Choice>
  </mc:AlternateContent>
  <xr:revisionPtr revIDLastSave="0" documentId="8_{B5529A10-8B4B-41FF-AFF6-09EA03319E7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199" i="2" l="1"/>
  <c r="N198" i="2"/>
  <c r="N196" i="2"/>
  <c r="N195" i="2"/>
  <c r="N194" i="2"/>
  <c r="N193" i="2"/>
  <c r="N192" i="2"/>
  <c r="N191" i="2"/>
  <c r="N190" i="2"/>
  <c r="N189" i="2"/>
  <c r="N188" i="2"/>
  <c r="N187" i="2"/>
  <c r="N186" i="2"/>
  <c r="N184" i="2"/>
  <c r="N183" i="2"/>
  <c r="N182" i="2"/>
  <c r="N180" i="2"/>
  <c r="N179" i="2"/>
  <c r="N165" i="2"/>
  <c r="N164" i="2"/>
  <c r="N163" i="2"/>
  <c r="N161" i="2"/>
  <c r="N159" i="2"/>
  <c r="N158" i="2"/>
  <c r="N157" i="2"/>
  <c r="N156" i="2"/>
  <c r="N154" i="2"/>
  <c r="N153" i="2"/>
  <c r="N152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</calcChain>
</file>

<file path=xl/sharedStrings.xml><?xml version="1.0" encoding="utf-8"?>
<sst xmlns="http://schemas.openxmlformats.org/spreadsheetml/2006/main" count="933" uniqueCount="500">
  <si>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</si>
  <si>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</si>
  <si>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</si>
  <si>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</si>
  <si>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</si>
  <si>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</si>
  <si>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</si>
  <si>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</si>
  <si>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</si>
  <si>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</si>
  <si>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</si>
  <si>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</si>
  <si>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</si>
  <si>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</si>
  <si>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Remuneraciones Unificadas</t>
  </si>
  <si>
    <t>Salarios Unificados</t>
  </si>
  <si>
    <t>100.00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</si>
  <si>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</si>
  <si>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</si>
  <si>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</si>
  <si>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</si>
  <si>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</si>
  <si>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</si>
  <si>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</si>
  <si>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</si>
  <si>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</si>
  <si>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</si>
  <si>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</si>
  <si>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</si>
  <si>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</si>
  <si>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</si>
  <si>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</si>
  <si>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</si>
  <si>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</si>
  <si>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</si>
  <si>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</si>
  <si>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</si>
  <si>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</si>
  <si>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</si>
  <si>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</si>
  <si>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</si>
  <si>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</si>
  <si>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</si>
  <si>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</si>
  <si>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5.1.01.05</t>
  </si>
  <si>
    <t>5.1.02.03</t>
  </si>
  <si>
    <t>5.1.02.04</t>
  </si>
  <si>
    <t>5.1.05.12</t>
  </si>
  <si>
    <t>5.1.06.01</t>
  </si>
  <si>
    <t>5.1.06.02</t>
  </si>
  <si>
    <t>5.1.07.07</t>
  </si>
  <si>
    <t>5.3.01.05</t>
  </si>
  <si>
    <t>5.3.02.04</t>
  </si>
  <si>
    <t>5.3.03.01</t>
  </si>
  <si>
    <t>5.3.03.02</t>
  </si>
  <si>
    <t>5.3.03.03</t>
  </si>
  <si>
    <t>5.3.04.05</t>
  </si>
  <si>
    <t>5.3.07.01</t>
  </si>
  <si>
    <t>5.3.07.02</t>
  </si>
  <si>
    <t>5.3.07.04</t>
  </si>
  <si>
    <t>5.3.08.01</t>
  </si>
  <si>
    <t>5.3.08.03</t>
  </si>
  <si>
    <t>5.3.08.04</t>
  </si>
  <si>
    <t>5.3.14.03</t>
  </si>
  <si>
    <t>5.3.14.07</t>
  </si>
  <si>
    <t>5.7.02.01</t>
  </si>
  <si>
    <t>5.7.02.06</t>
  </si>
  <si>
    <t>8.4.01.03</t>
  </si>
  <si>
    <t>8.4.01.04</t>
  </si>
  <si>
    <t>8.4.01.07</t>
  </si>
  <si>
    <t>5.3.04.04</t>
  </si>
  <si>
    <t>5.6.01.06</t>
  </si>
  <si>
    <t>5.6.02.01.01</t>
  </si>
  <si>
    <t>5.6.02.06</t>
  </si>
  <si>
    <t>7.1.01.05</t>
  </si>
  <si>
    <t>7.1.01.06</t>
  </si>
  <si>
    <t>7.1.02.03.01</t>
  </si>
  <si>
    <t>7.1.02.04.01</t>
  </si>
  <si>
    <t>7.1.03.04</t>
  </si>
  <si>
    <t>7.1.03.06</t>
  </si>
  <si>
    <t>7.1.04.01.01</t>
  </si>
  <si>
    <t>7.1.04.08</t>
  </si>
  <si>
    <t>7.1.06.01.01</t>
  </si>
  <si>
    <t>7.1.06.02.01</t>
  </si>
  <si>
    <t>7.3.02.04</t>
  </si>
  <si>
    <t>7.3.03.01</t>
  </si>
  <si>
    <t>7.3.03.03</t>
  </si>
  <si>
    <t>7.3.08.02</t>
  </si>
  <si>
    <t>7.1.05.10</t>
  </si>
  <si>
    <t>7.1.07.07</t>
  </si>
  <si>
    <t>7.3.02.05</t>
  </si>
  <si>
    <t>7.3.02.35</t>
  </si>
  <si>
    <t>7.3.04.03</t>
  </si>
  <si>
    <t>7.3.04.04</t>
  </si>
  <si>
    <t>7.3.06.12</t>
  </si>
  <si>
    <t>7.3.07.04</t>
  </si>
  <si>
    <t>7.3.08.01</t>
  </si>
  <si>
    <t>7.3.08.03</t>
  </si>
  <si>
    <t>7.3.08.04</t>
  </si>
  <si>
    <t>7.3.08.05</t>
  </si>
  <si>
    <t>7.3.08.07</t>
  </si>
  <si>
    <t>7.3.08.11</t>
  </si>
  <si>
    <t>7.3.08.12</t>
  </si>
  <si>
    <t>7.3.08.19</t>
  </si>
  <si>
    <t>7.3.08.21</t>
  </si>
  <si>
    <t>7.3.08.23</t>
  </si>
  <si>
    <t>7.3.14.06</t>
  </si>
  <si>
    <t>7.3.14.08</t>
  </si>
  <si>
    <t>7.3.15.12</t>
  </si>
  <si>
    <t>8.4.01.06</t>
  </si>
  <si>
    <t>7.3.06.01</t>
  </si>
  <si>
    <t>8.4.02.01</t>
  </si>
  <si>
    <t>7.1.07.11</t>
  </si>
  <si>
    <t>7.3.01.04</t>
  </si>
  <si>
    <t>7.3.01.05</t>
  </si>
  <si>
    <t>7.3.04.05</t>
  </si>
  <si>
    <t>7.3.04.17</t>
  </si>
  <si>
    <t>7.3.05.05</t>
  </si>
  <si>
    <t>7.3.08.13</t>
  </si>
  <si>
    <t>7.3.14.03</t>
  </si>
  <si>
    <t>7.3.14.04</t>
  </si>
  <si>
    <t>7.5.01.01.01</t>
  </si>
  <si>
    <t>7.5.01.01.02</t>
  </si>
  <si>
    <t>7.5.01.01.05</t>
  </si>
  <si>
    <t>7.5.01.03.01</t>
  </si>
  <si>
    <t>7.5.01.03.02</t>
  </si>
  <si>
    <t>7.5.01.03.03</t>
  </si>
  <si>
    <t>7.5.01.04.01</t>
  </si>
  <si>
    <t>7.5.01.04.02</t>
  </si>
  <si>
    <t>7.5.01.04.03</t>
  </si>
  <si>
    <t>7.5.01.04.04</t>
  </si>
  <si>
    <t>7.5.01.04.07</t>
  </si>
  <si>
    <t>7.5.01.04.08</t>
  </si>
  <si>
    <t>7.5.01.04.09</t>
  </si>
  <si>
    <t>7.5.01.04.10</t>
  </si>
  <si>
    <t>7.5.01.04.11</t>
  </si>
  <si>
    <t>7.5.01.04.14</t>
  </si>
  <si>
    <t>7.5.01.04.15</t>
  </si>
  <si>
    <t>7.5.01.04.17</t>
  </si>
  <si>
    <t>7.5.01.04.23</t>
  </si>
  <si>
    <t>7.5.01.04.25</t>
  </si>
  <si>
    <t>7.5.01.04.27</t>
  </si>
  <si>
    <t>7.5.01.04.28</t>
  </si>
  <si>
    <t>7.5.01.04.29</t>
  </si>
  <si>
    <t>7.5.01.04.30</t>
  </si>
  <si>
    <t>7.5.01.04.31</t>
  </si>
  <si>
    <t>7.5.01.04.32</t>
  </si>
  <si>
    <t>7.5.01.04.33</t>
  </si>
  <si>
    <t>7.5.01.04.34</t>
  </si>
  <si>
    <t>7.5.01.04.35</t>
  </si>
  <si>
    <t>7.5.01.04.36</t>
  </si>
  <si>
    <t>7.5.01.04.37</t>
  </si>
  <si>
    <t>7.5.01.04.38</t>
  </si>
  <si>
    <t>7.5.01.04.39</t>
  </si>
  <si>
    <t>7.5.01.04.40</t>
  </si>
  <si>
    <t>7.5.01.99.01</t>
  </si>
  <si>
    <t>7.7.02.01</t>
  </si>
  <si>
    <t>8.4.01.05.01</t>
  </si>
  <si>
    <t>5.8.01.01.01</t>
  </si>
  <si>
    <t>5.8.01.04.01</t>
  </si>
  <si>
    <t>5.8.01.04.02</t>
  </si>
  <si>
    <t>5.8.01.04.04</t>
  </si>
  <si>
    <t>7.8.01.02.01</t>
  </si>
  <si>
    <t>7.8.01.02.04</t>
  </si>
  <si>
    <t>7.8.01.02.05</t>
  </si>
  <si>
    <t>7.8.01.02.07</t>
  </si>
  <si>
    <t>7.8.01.04.01</t>
  </si>
  <si>
    <t>9.6.02.01.01</t>
  </si>
  <si>
    <t>Decimotercer Sueldo</t>
  </si>
  <si>
    <t>Decimocuarto Sueldo</t>
  </si>
  <si>
    <t>Subrogación</t>
  </si>
  <si>
    <t>Aporte Patronal</t>
  </si>
  <si>
    <t>Fondo de Reserva</t>
  </si>
  <si>
    <t>Compensación Por Vacaciones No Gozadas Por Cesación De Funciones</t>
  </si>
  <si>
    <t>Telecomunicaciones</t>
  </si>
  <si>
    <t>Edición, Impresión, Reproducción y Publicaciones</t>
  </si>
  <si>
    <t>Pasajes al Interior</t>
  </si>
  <si>
    <t>Pasajes Al Exterior</t>
  </si>
  <si>
    <t>Viáticos y Subsistencias en el Interior</t>
  </si>
  <si>
    <t>Vehículos</t>
  </si>
  <si>
    <t>Desarrollo de sistemas informáticos</t>
  </si>
  <si>
    <t>Arrendamiento Y Licencias De Uso De Paquetes Informáticos</t>
  </si>
  <si>
    <t>Mantenimiento y Reparación de Equipos y Sistemas Informáticos</t>
  </si>
  <si>
    <t>Alimentos y Bebidas</t>
  </si>
  <si>
    <t>Combustibles y Lubricantes</t>
  </si>
  <si>
    <t>Materiales de Oficina</t>
  </si>
  <si>
    <t>Mobiliarios</t>
  </si>
  <si>
    <t>Equipos, Sistemas Y Paquetes Informáticos</t>
  </si>
  <si>
    <t>Seguros</t>
  </si>
  <si>
    <t>Costas Judiciales</t>
  </si>
  <si>
    <t>Maquinarias Y Equipos</t>
  </si>
  <si>
    <t>Equipos, Sistemas y Paquetes Informáticos</t>
  </si>
  <si>
    <t>Combustibles Y Lubricantes</t>
  </si>
  <si>
    <t>Descuentos, Comisiones Y Otros Cargos En Títulos Y Valores</t>
  </si>
  <si>
    <t>Sector Público Financiero Intereses</t>
  </si>
  <si>
    <t>Comisiones Y Otros Cargos</t>
  </si>
  <si>
    <t>Decimotercer sueldo</t>
  </si>
  <si>
    <t>Décimocuarto sueldo</t>
  </si>
  <si>
    <t>Compensación Por Transporte</t>
  </si>
  <si>
    <t>Alimentación</t>
  </si>
  <si>
    <t>Por Cargas Familiares Fijos</t>
  </si>
  <si>
    <t>Subsidio De Antiguedad</t>
  </si>
  <si>
    <t>Fondos de Reserva</t>
  </si>
  <si>
    <t>Edición, Impresión, Reproducción Y Publicaciones</t>
  </si>
  <si>
    <t>Pasajes Al Interior</t>
  </si>
  <si>
    <t>Viáticos Y Subsistencias En El Interior</t>
  </si>
  <si>
    <t>Vestuario, Lencería Y Prendas De Protección</t>
  </si>
  <si>
    <t>Décimotercer sueldo</t>
  </si>
  <si>
    <t>Servicios Personales A Contrato</t>
  </si>
  <si>
    <t>Espectáculos Culturales Y Sociales</t>
  </si>
  <si>
    <t>Servicios De Alimentación</t>
  </si>
  <si>
    <t>Mobiliario</t>
  </si>
  <si>
    <t>Capacitación a Servidores Públicos</t>
  </si>
  <si>
    <t>Mantenimiento Y Reparac. De Equipos Y Sistemas Infórmáticos</t>
  </si>
  <si>
    <t>Alimentos Y Bebidas</t>
  </si>
  <si>
    <t>Materiales De Oficina</t>
  </si>
  <si>
    <t>Materiales De Aseo</t>
  </si>
  <si>
    <t>Materiales De Impresión, Fotografía, Reproducción Y Publicaciones</t>
  </si>
  <si>
    <t>Materiales De Construcción, Eléctricos, Plomería Y Carpintería</t>
  </si>
  <si>
    <t>Materiales Didácticos</t>
  </si>
  <si>
    <t>Adquisición De Accesorios E Insumos Químicos Y Orgánicos</t>
  </si>
  <si>
    <t>Egresos para Situaciones de Emergencia</t>
  </si>
  <si>
    <t>Egresos para sanidad agropecuaria</t>
  </si>
  <si>
    <t>Herramientas</t>
  </si>
  <si>
    <t>Bienes Artísticos, Culturales, Bienes Deportivos Y Símbolos Patrios</t>
  </si>
  <si>
    <t>Semovientes</t>
  </si>
  <si>
    <t>Consultoría, Asesoría E Investigación Especializada</t>
  </si>
  <si>
    <t>Terrenos</t>
  </si>
  <si>
    <t>Indemnizaciones Laborales</t>
  </si>
  <si>
    <t>Energía Eléctrica</t>
  </si>
  <si>
    <t>Maquinarias y Equipos</t>
  </si>
  <si>
    <t>Infraestructura</t>
  </si>
  <si>
    <t>Vestuario, Lencería y Prendas de Protección</t>
  </si>
  <si>
    <t>Materiales de Aseo</t>
  </si>
  <si>
    <t>Materiales de Impresión, Fotografía, Reproducción y Publicaciones</t>
  </si>
  <si>
    <t>Materiales de Construcción, Eléctricos, Plomería y Carpintería</t>
  </si>
  <si>
    <t>Repuestos y Accesorios</t>
  </si>
  <si>
    <t>Maquinaria Y Equipos</t>
  </si>
  <si>
    <t>Construcción del Sistema de Agua Potable en la Parroquia El Playón de San Francisco del Cantón Sucumbíos</t>
  </si>
  <si>
    <t>Construcción de Agua Potable para los Recintos de La Barquilla y El Paraíso del Cantón Sucumbíos</t>
  </si>
  <si>
    <t>Repotenciación de los sistemas de agua  en el Cantón Sucumbíos</t>
  </si>
  <si>
    <t>Construcción Del  Sistema de Alcantarillado Sanitario de la ciudad  de La Bonita, Cantón y Provincia de  Sucumbíos</t>
  </si>
  <si>
    <t>Construcc. Del Alcantarillado Sanitario en la calle Esthela Morillo desde la calle Luis Naranjo hasta la calle Ernesto Buitrón  parroquia Rosa Florida</t>
  </si>
  <si>
    <t>Construcción  del Relleno Sanitario  en el Sector El Calvario parroquia de Santa Bárbara</t>
  </si>
  <si>
    <t>Construcción Del Parque  Central  en  La Parroquia Santa Bárbara, Cantón Sucumbíos</t>
  </si>
  <si>
    <t>Ornamentación a la entrada a la ciudad de La Bonita</t>
  </si>
  <si>
    <t>Colocación de Cubierta en la cancha de uso múltiple en la Unidad Educativa Sucumbíos de la ciudad de La Bonita</t>
  </si>
  <si>
    <t>Adoquinado  En La Calle La Vuelta De La Ciudad La Bonita</t>
  </si>
  <si>
    <t>Colocación de piso de caucho, cerramiento e iluminación para la cancha de Indor Fútbol en la comunidad La Bretaña parroquia de Santa Bárbara</t>
  </si>
  <si>
    <t>Construcc. de un muro en el Centro de Salud y mantenimiento de aceras y bordillos en la calle 24 de mayo del Subcentro de Salud parroq de Santa Bár</t>
  </si>
  <si>
    <t>Construcción de Gradas en la cancha sintética de Indor Fútbol de la parroquia de Santa Bárbara</t>
  </si>
  <si>
    <t>Adoquinado en la calle Miguel Angel Ruíz dde la parroquia de Santa Bárbara</t>
  </si>
  <si>
    <t>Construcción del parque Infantil en el barrio Cristo del Consuelo de la parroquia de Santa Bárbara</t>
  </si>
  <si>
    <t>Construcción de parque central primera fase de la comunidad de Cocha Seca perteneciente a la parroquia de El Playón de San Francisco</t>
  </si>
  <si>
    <t>Adoquinado del parqueadero y colocación de letras de la comunidad de El Minas perteneciente a la parroquia de El Playón de San Francisco</t>
  </si>
  <si>
    <t>Adoquinado de la calle principal en la comunidad de Santa Rosa de la parroquia de El Playón de San Francisco</t>
  </si>
  <si>
    <t>Construcción de una cancha de uso múltiple con piso de caucho en la comunidad La Barquilla en parroquia Rosa Florida</t>
  </si>
  <si>
    <t>Construcción de un graderío de la calle S/N que une al barrio Nuevo y vía Las Parcelas</t>
  </si>
  <si>
    <t>Construcción de cancha sintética de fútbol  8 en El Higuerón</t>
  </si>
  <si>
    <t>Construcción de aceras y bordillos calle S/N y calle Los Cedros de la ciudad de La Bonita</t>
  </si>
  <si>
    <t>Terminación de la tercera etapa del polideportivo de la parroquia el playón de San Francisco</t>
  </si>
  <si>
    <t>Adoquinada, aceras y bordillos en la calle Segundo Yépez de la Parroquia La Sofía del Cantón Sucumbíos</t>
  </si>
  <si>
    <t>Construcción de un parque infantil en la comunidad La Barquilla en la parroquia de Rosa Florida</t>
  </si>
  <si>
    <t>Construcción de la vicera y camerinos en la cancha de césped sintético de la parroquia El Playón de San Francisco</t>
  </si>
  <si>
    <t>Construcción aceras y bordillos en la calle 12 de febrero desde la Iglesia hasta los baños públicos de la parroquia Santa Bárbara</t>
  </si>
  <si>
    <t>Adoquinado en el tramo El Minas y Playas de la parroquia El Playón de San Francisco del Cantón Sucumbíos</t>
  </si>
  <si>
    <t>Embellecimiento Urbano con la construcción de una cascada en el lindero de la cancha y parque regenerada de la Parroquia El Playón de San Francisco</t>
  </si>
  <si>
    <t>Adoquinado  en la Calle Miguel Angel Ruíz de la Parroquia de Santa Bárbara</t>
  </si>
  <si>
    <t>Construcción De Piso De Cancha De Uso Múltiple Unidad Educativa El Playón De San Francisco</t>
  </si>
  <si>
    <t>Construcción de un muro de contensión en la calle Jorge Añazco entre la Vía Interoceánica y Euclides Rayo La Bonita</t>
  </si>
  <si>
    <t>Adoquinado calles centrales de la ciudad de La Bonita</t>
  </si>
  <si>
    <t>Asfaltado centro poblado de El Playón de San Francisco</t>
  </si>
  <si>
    <t>Obras de Años Anteriores</t>
  </si>
  <si>
    <t>Vehìculos</t>
  </si>
  <si>
    <t>Cinco Por Mil  Transferencia Gobierno Central</t>
  </si>
  <si>
    <t>Asociación De Municipalidades Ecuatorianas Ame</t>
  </si>
  <si>
    <t>Consorcio De Municipios Amazónicos Comaga</t>
  </si>
  <si>
    <t>Consejos Provincial-Norte Connor</t>
  </si>
  <si>
    <t>Convenio Emelnorte Proyecto Electrificación en el cantón</t>
  </si>
  <si>
    <t>Convenios MIES y STCTEA</t>
  </si>
  <si>
    <t>Concejo Cantonal De La Niñez Y Adolescencia</t>
  </si>
  <si>
    <t>Convenios</t>
  </si>
  <si>
    <t>Convenio Juntas Parroquiales del Cantón Sucumbíos</t>
  </si>
  <si>
    <t>Al Banco Del Estado Préstamo Para Maquinaria,  Alcantarillado Playón, La Bonita, Parque Sat Bárbara</t>
  </si>
  <si>
    <t>Subp. 1.- Administración General</t>
  </si>
  <si>
    <t>Subp. 1.-administracion Financiera</t>
  </si>
  <si>
    <t>Justicia, Policìa Y Vigilancia</t>
  </si>
  <si>
    <t>Direccion Municipal De Desarrollo Economico Y Soci</t>
  </si>
  <si>
    <t>Planificacion</t>
  </si>
  <si>
    <t>Subp 1.- Otros Servicios Comunales</t>
  </si>
  <si>
    <t>Subp. 1. Gastos Comunes De La Entidad Y Serv. Fina</t>
  </si>
  <si>
    <t>272800.00</t>
  </si>
  <si>
    <t>22707.00</t>
  </si>
  <si>
    <t>5660.00</t>
  </si>
  <si>
    <t>9096.00</t>
  </si>
  <si>
    <t>31200.00</t>
  </si>
  <si>
    <t>22740.00</t>
  </si>
  <si>
    <t>27000.00</t>
  </si>
  <si>
    <t>10.00</t>
  </si>
  <si>
    <t>300.00</t>
  </si>
  <si>
    <t>1100.00</t>
  </si>
  <si>
    <t>950.00</t>
  </si>
  <si>
    <t>200.00</t>
  </si>
  <si>
    <t>500.00</t>
  </si>
  <si>
    <t>1000.00</t>
  </si>
  <si>
    <t>1500.00</t>
  </si>
  <si>
    <t>900.00</t>
  </si>
  <si>
    <t>117416.00</t>
  </si>
  <si>
    <t>11950.00</t>
  </si>
  <si>
    <t>3700.00</t>
  </si>
  <si>
    <t>13650.00</t>
  </si>
  <si>
    <t>9000.00</t>
  </si>
  <si>
    <t>7510.00</t>
  </si>
  <si>
    <t>2000.00</t>
  </si>
  <si>
    <t>50.00</t>
  </si>
  <si>
    <t>1300.00</t>
  </si>
  <si>
    <t>66650.02</t>
  </si>
  <si>
    <t>3500.00</t>
  </si>
  <si>
    <t>4500.00</t>
  </si>
  <si>
    <t>10200.00</t>
  </si>
  <si>
    <t>24000.00</t>
  </si>
  <si>
    <t>3400.00</t>
  </si>
  <si>
    <t>2500.00</t>
  </si>
  <si>
    <t>1892.00</t>
  </si>
  <si>
    <t>12980.00</t>
  </si>
  <si>
    <t>330.00</t>
  </si>
  <si>
    <t>750.00</t>
  </si>
  <si>
    <t>4800.00</t>
  </si>
  <si>
    <t>3300.00</t>
  </si>
  <si>
    <t>20.00</t>
  </si>
  <si>
    <t>150.00</t>
  </si>
  <si>
    <t>62000.00</t>
  </si>
  <si>
    <t>13900.00</t>
  </si>
  <si>
    <t>8500.00</t>
  </si>
  <si>
    <t>90000.00</t>
  </si>
  <si>
    <t>16050.00</t>
  </si>
  <si>
    <t>8000.00</t>
  </si>
  <si>
    <t>9200.00</t>
  </si>
  <si>
    <t>3000.00</t>
  </si>
  <si>
    <t>32847.15</t>
  </si>
  <si>
    <t>15920.00</t>
  </si>
  <si>
    <t>31150.00</t>
  </si>
  <si>
    <t>5200.00</t>
  </si>
  <si>
    <t>7000.00</t>
  </si>
  <si>
    <t>6500.00</t>
  </si>
  <si>
    <t>15000.00</t>
  </si>
  <si>
    <t>250.00</t>
  </si>
  <si>
    <t>26800.00</t>
  </si>
  <si>
    <t>25000.00</t>
  </si>
  <si>
    <t>4100.00</t>
  </si>
  <si>
    <t>4000.00</t>
  </si>
  <si>
    <t>66000.00</t>
  </si>
  <si>
    <t>11000.00</t>
  </si>
  <si>
    <t>11600.00</t>
  </si>
  <si>
    <t>2060.00</t>
  </si>
  <si>
    <t>1032.00</t>
  </si>
  <si>
    <t>4206.00</t>
  </si>
  <si>
    <t>60.00</t>
  </si>
  <si>
    <t>450.00</t>
  </si>
  <si>
    <t>4940.00</t>
  </si>
  <si>
    <t>256358.71</t>
  </si>
  <si>
    <t>72840.00</t>
  </si>
  <si>
    <t>675000.00</t>
  </si>
  <si>
    <t>42500.00</t>
  </si>
  <si>
    <t>34068.00</t>
  </si>
  <si>
    <t>253294.00</t>
  </si>
  <si>
    <t>18400.00</t>
  </si>
  <si>
    <t>13500.00</t>
  </si>
  <si>
    <t>136000.00</t>
  </si>
  <si>
    <t>14000.00</t>
  </si>
  <si>
    <t>19000.00</t>
  </si>
  <si>
    <t>89250.00</t>
  </si>
  <si>
    <t>255867.73</t>
  </si>
  <si>
    <t>15800.00</t>
  </si>
  <si>
    <t>60000.00</t>
  </si>
  <si>
    <t>298981.83</t>
  </si>
  <si>
    <t>74640.00</t>
  </si>
  <si>
    <t>184236.00</t>
  </si>
  <si>
    <t>774613.76</t>
  </si>
  <si>
    <t>48064.00</t>
  </si>
  <si>
    <t>252000.00</t>
  </si>
  <si>
    <t>861159.19</t>
  </si>
  <si>
    <t>18850.00</t>
  </si>
  <si>
    <t>602933.50</t>
  </si>
  <si>
    <t>135118.17</t>
  </si>
  <si>
    <t>160000.00</t>
  </si>
  <si>
    <t>81110.00</t>
  </si>
  <si>
    <t>30268.00</t>
  </si>
  <si>
    <t>46000.00</t>
  </si>
  <si>
    <t>18000.00</t>
  </si>
  <si>
    <t>24977.69</t>
  </si>
  <si>
    <t>20000.00</t>
  </si>
  <si>
    <t>38424.04</t>
  </si>
  <si>
    <t>266500.00</t>
  </si>
  <si>
    <t>25741.61</t>
  </si>
  <si>
    <t>37000.00</t>
  </si>
  <si>
    <t>102000.00</t>
  </si>
  <si>
    <t>20575.96</t>
  </si>
  <si>
    <t>103000.00</t>
  </si>
  <si>
    <t>11100.00</t>
  </si>
  <si>
    <t>73614.63</t>
  </si>
  <si>
    <t>30243.14</t>
  </si>
  <si>
    <t>29839.83</t>
  </si>
  <si>
    <t>43346.54</t>
  </si>
  <si>
    <t>39964.06</t>
  </si>
  <si>
    <t>88280.74</t>
  </si>
  <si>
    <t>22256.05</t>
  </si>
  <si>
    <t>2466.77</t>
  </si>
  <si>
    <t>69000.00</t>
  </si>
  <si>
    <t>10400.00</t>
  </si>
  <si>
    <t>100001.00</t>
  </si>
  <si>
    <t>439999.00</t>
  </si>
  <si>
    <t>1540.71</t>
  </si>
  <si>
    <t>67000.00</t>
  </si>
  <si>
    <t>37720.00</t>
  </si>
  <si>
    <t>411696.00</t>
  </si>
  <si>
    <t>289000.00</t>
  </si>
  <si>
    <t>45000.00</t>
  </si>
  <si>
    <t>48000.00</t>
  </si>
  <si>
    <t>29680.00</t>
  </si>
  <si>
    <t>9500.00</t>
  </si>
  <si>
    <t>13400.00</t>
  </si>
  <si>
    <t>10000.00</t>
  </si>
  <si>
    <t>229420.00</t>
  </si>
  <si>
    <t>190000.00</t>
  </si>
  <si>
    <t>3200.00</t>
  </si>
  <si>
    <t>5293.00</t>
  </si>
  <si>
    <t>-8660.00</t>
  </si>
  <si>
    <t>700.00</t>
  </si>
  <si>
    <t>1700.00</t>
  </si>
  <si>
    <t>11500.00</t>
  </si>
  <si>
    <t>1940.00</t>
  </si>
  <si>
    <t>6190.00</t>
  </si>
  <si>
    <t>-1000.00</t>
  </si>
  <si>
    <t>-3000.00</t>
  </si>
  <si>
    <t>-1140.00</t>
  </si>
  <si>
    <t>-1050.00</t>
  </si>
  <si>
    <t>-19924.91</t>
  </si>
  <si>
    <t>-19721.10</t>
  </si>
  <si>
    <t>-600.00</t>
  </si>
  <si>
    <t>600.00</t>
  </si>
  <si>
    <t>-88658.71</t>
  </si>
  <si>
    <t>-9000.00</t>
  </si>
  <si>
    <t>-14940.00</t>
  </si>
  <si>
    <t>39000.00</t>
  </si>
  <si>
    <t>4850.00</t>
  </si>
  <si>
    <t>-20068.00</t>
  </si>
  <si>
    <t>-154294.00</t>
  </si>
  <si>
    <t>590.00</t>
  </si>
  <si>
    <t>1050.00</t>
  </si>
  <si>
    <t>-10000.00</t>
  </si>
  <si>
    <t>107350.00</t>
  </si>
  <si>
    <t>-49300.00</t>
  </si>
  <si>
    <t>-124217.73</t>
  </si>
  <si>
    <t>-29000.00</t>
  </si>
  <si>
    <t>-31700.00</t>
  </si>
  <si>
    <t>5000.00</t>
  </si>
  <si>
    <t>18500.00</t>
  </si>
  <si>
    <t>-344613.76</t>
  </si>
  <si>
    <t>41000.00</t>
  </si>
  <si>
    <t>-252000.00</t>
  </si>
  <si>
    <t>-293305.28</t>
  </si>
  <si>
    <t>-123965.10</t>
  </si>
  <si>
    <t>-135118.17</t>
  </si>
  <si>
    <t>21728.05</t>
  </si>
  <si>
    <t>-69275.66</t>
  </si>
  <si>
    <t>-28318.00</t>
  </si>
  <si>
    <t>-18000.00</t>
  </si>
  <si>
    <t>-20000.00</t>
  </si>
  <si>
    <t>30000.00</t>
  </si>
  <si>
    <t>-37000.00</t>
  </si>
  <si>
    <t>-102000.00</t>
  </si>
  <si>
    <t>-20575.96</t>
  </si>
  <si>
    <t>-103000.00</t>
  </si>
  <si>
    <t>-11100.00</t>
  </si>
  <si>
    <t>-73614.63</t>
  </si>
  <si>
    <t>-30243.14</t>
  </si>
  <si>
    <t>-29839.83</t>
  </si>
  <si>
    <t>-43346.54</t>
  </si>
  <si>
    <t>-39964.06</t>
  </si>
  <si>
    <t>-88280.74</t>
  </si>
  <si>
    <t>-22256.05</t>
  </si>
  <si>
    <t>-2466.77</t>
  </si>
  <si>
    <t>1600.00</t>
  </si>
  <si>
    <t>-100001.00</t>
  </si>
  <si>
    <t>-37720.00</t>
  </si>
  <si>
    <t>-381696.00</t>
  </si>
  <si>
    <t>-217573.21</t>
  </si>
  <si>
    <t>-23900.00</t>
  </si>
  <si>
    <t>-28000.00</t>
  </si>
  <si>
    <t>-440.00</t>
  </si>
  <si>
    <t>3080.00</t>
  </si>
  <si>
    <t>-25000.00</t>
  </si>
  <si>
    <t>-223420.00</t>
  </si>
  <si>
    <t>-91000.00</t>
  </si>
  <si>
    <t>DIRECCCIÓN FINANCIERA</t>
  </si>
  <si>
    <t>Lic. José Luis Granizo</t>
  </si>
  <si>
    <t>jgranizor@yahoo.es</t>
  </si>
  <si>
    <t>062 2630 055</t>
  </si>
  <si>
    <t>GAD MUNICIAL DE SUCUMBÍOS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</si>
</sst>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scheme val="minor"/>
    </font>
    <font>
      <sz val="12"/>
      <color theme="1"/>
      <name val="Calibri"/>
    </font>
    <font>
      <sz val="12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4" fontId="0" fillId="0" borderId="0" xfId="0" applyNumberFormat="1"/>
    <xf numFmtId="4" fontId="1" fillId="0" borderId="2" xfId="0" applyNumberFormat="1" applyFont="1" applyBorder="1"/>
    <xf numFmtId="4" fontId="1" fillId="0" borderId="0" xfId="0" applyNumberFormat="1" applyFont="1"/>
    <xf numFmtId="4" fontId="0" fillId="0" borderId="3" xfId="0" applyNumberFormat="1" applyBorder="1"/>
    <xf numFmtId="10" fontId="1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granizor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B1" zoomScaleNormal="100" workbookViewId="0">
      <selection activeCell="N198" sqref="N198"/>
    </sheetView>
  </sheetViews>
  <sheetFormatPr baseColWidth="10" defaultColWidth="14.42578125" defaultRowHeight="15" customHeight="1" x14ac:dyDescent="0.25"/>
  <cols>
    <col min="1" max="1" width="19" customWidth="1"/>
    <col min="2" max="2" width="27.140625" customWidth="1"/>
    <col min="3" max="3" width="27.42578125" customWidth="1"/>
    <col min="4" max="5" width="15.28515625" customWidth="1"/>
    <col min="6" max="6" width="19.7109375" customWidth="1"/>
    <col min="7" max="7" width="17.42578125" customWidth="1"/>
    <col min="8" max="8" width="18.85546875" customWidth="1"/>
    <col min="9" max="9" width="17.85546875" customWidth="1"/>
    <col min="10" max="10" width="16.7109375" customWidth="1"/>
    <col min="11" max="11" width="18.85546875" customWidth="1"/>
    <col min="12" max="12" width="20" customWidth="1"/>
    <col min="13" max="13" width="15.140625" customWidth="1"/>
    <col min="14" max="14" width="21.42578125" customWidth="1"/>
    <col min="15" max="26" width="10" customWidth="1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" customHeight="1" x14ac:dyDescent="0.25">
      <c r="A2" t="s">
        <v>44</v>
      </c>
      <c r="B2" t="s">
        <v>284</v>
      </c>
      <c r="C2" s="14" t="s">
        <v>14</v>
      </c>
      <c r="D2" s="16" t="s">
        <v>291</v>
      </c>
      <c r="E2" s="16" t="s">
        <v>425</v>
      </c>
      <c r="F2" s="16">
        <v>276000</v>
      </c>
      <c r="G2" s="4">
        <v>0</v>
      </c>
      <c r="H2" s="16">
        <v>23458</v>
      </c>
      <c r="I2" s="16">
        <v>23458</v>
      </c>
      <c r="J2" s="16">
        <v>23458</v>
      </c>
      <c r="K2" s="16">
        <f>+F2-H2</f>
        <v>252542</v>
      </c>
      <c r="L2" s="16">
        <f>+I2-H2</f>
        <v>0</v>
      </c>
      <c r="M2" s="4">
        <f>+I2-J2</f>
        <v>0</v>
      </c>
      <c r="N2" s="20">
        <f>+J2/F2</f>
        <v>8.4992753623188408E-2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8.25" customHeight="1" x14ac:dyDescent="0.25">
      <c r="A3" t="s">
        <v>45</v>
      </c>
      <c r="B3" t="s">
        <v>284</v>
      </c>
      <c r="C3" s="14" t="s">
        <v>168</v>
      </c>
      <c r="D3" s="16" t="s">
        <v>292</v>
      </c>
      <c r="E3" s="16" t="s">
        <v>426</v>
      </c>
      <c r="F3" s="16">
        <v>28000</v>
      </c>
      <c r="G3" s="4">
        <v>0</v>
      </c>
      <c r="H3" s="16">
        <v>6602.84</v>
      </c>
      <c r="I3" s="16">
        <v>6602.84</v>
      </c>
      <c r="J3" s="16">
        <v>6602.84</v>
      </c>
      <c r="K3" s="16">
        <f t="shared" ref="K3:K66" si="0">+F3-H3</f>
        <v>21397.16</v>
      </c>
      <c r="L3" s="16">
        <f t="shared" ref="L3:L66" si="1">+I3-H3</f>
        <v>0</v>
      </c>
      <c r="M3" s="4">
        <f t="shared" ref="M3:M66" si="2">+I3-J3</f>
        <v>0</v>
      </c>
      <c r="N3" s="20">
        <f t="shared" ref="N3:N66" si="3">+J3/F3</f>
        <v>0.2358157142857143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t="s">
        <v>46</v>
      </c>
      <c r="B4" t="s">
        <v>284</v>
      </c>
      <c r="C4" s="14" t="s">
        <v>169</v>
      </c>
      <c r="D4" s="16" t="s">
        <v>293</v>
      </c>
      <c r="E4" s="16">
        <v>0</v>
      </c>
      <c r="F4" s="16">
        <v>5660</v>
      </c>
      <c r="G4" s="17"/>
      <c r="H4" s="16">
        <v>767.5</v>
      </c>
      <c r="I4" s="16">
        <v>767.5</v>
      </c>
      <c r="J4" s="16">
        <v>767.5</v>
      </c>
      <c r="K4" s="16">
        <f t="shared" si="0"/>
        <v>4892.5</v>
      </c>
      <c r="L4" s="16">
        <f t="shared" si="1"/>
        <v>0</v>
      </c>
      <c r="M4" s="4">
        <f t="shared" si="2"/>
        <v>0</v>
      </c>
      <c r="N4" s="20">
        <f t="shared" si="3"/>
        <v>0.13560070671378091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t="s">
        <v>47</v>
      </c>
      <c r="B5" t="s">
        <v>284</v>
      </c>
      <c r="C5" s="14" t="s">
        <v>170</v>
      </c>
      <c r="D5" s="16" t="s">
        <v>294</v>
      </c>
      <c r="E5" s="16">
        <v>0</v>
      </c>
      <c r="F5" s="16">
        <v>9096</v>
      </c>
      <c r="G5" s="17"/>
      <c r="H5" s="16">
        <v>0</v>
      </c>
      <c r="I5" s="16">
        <v>0</v>
      </c>
      <c r="J5" s="16">
        <v>0</v>
      </c>
      <c r="K5" s="16">
        <f t="shared" si="0"/>
        <v>9096</v>
      </c>
      <c r="L5" s="16">
        <f t="shared" si="1"/>
        <v>0</v>
      </c>
      <c r="M5" s="4">
        <f t="shared" si="2"/>
        <v>0</v>
      </c>
      <c r="N5" s="20">
        <f t="shared" si="3"/>
        <v>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t="s">
        <v>48</v>
      </c>
      <c r="B6" t="s">
        <v>284</v>
      </c>
      <c r="C6" s="14" t="s">
        <v>171</v>
      </c>
      <c r="D6" s="16" t="s">
        <v>295</v>
      </c>
      <c r="E6" s="16" t="s">
        <v>298</v>
      </c>
      <c r="F6" s="16">
        <v>31210</v>
      </c>
      <c r="G6" s="17"/>
      <c r="H6" s="16">
        <v>2655.56</v>
      </c>
      <c r="I6" s="16">
        <v>2655.56</v>
      </c>
      <c r="J6" s="16">
        <v>2655.56</v>
      </c>
      <c r="K6" s="16">
        <f t="shared" si="0"/>
        <v>28554.44</v>
      </c>
      <c r="L6" s="16">
        <f t="shared" si="1"/>
        <v>0</v>
      </c>
      <c r="M6" s="4">
        <f t="shared" si="2"/>
        <v>0</v>
      </c>
      <c r="N6" s="20">
        <f t="shared" si="3"/>
        <v>8.5086831143864144E-2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t="s">
        <v>49</v>
      </c>
      <c r="B7" t="s">
        <v>284</v>
      </c>
      <c r="C7" s="14" t="s">
        <v>172</v>
      </c>
      <c r="D7" s="16" t="s">
        <v>296</v>
      </c>
      <c r="E7" s="16">
        <v>0</v>
      </c>
      <c r="F7" s="16">
        <v>22740</v>
      </c>
      <c r="G7" s="18"/>
      <c r="H7" s="16">
        <v>1380.01</v>
      </c>
      <c r="I7" s="16">
        <v>1380.01</v>
      </c>
      <c r="J7" s="16">
        <v>1380.01</v>
      </c>
      <c r="K7" s="16">
        <f t="shared" si="0"/>
        <v>21359.99</v>
      </c>
      <c r="L7" s="16">
        <f t="shared" si="1"/>
        <v>0</v>
      </c>
      <c r="M7" s="4">
        <f t="shared" si="2"/>
        <v>0</v>
      </c>
      <c r="N7" s="20">
        <f t="shared" si="3"/>
        <v>6.068645558487247E-2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5" x14ac:dyDescent="0.25">
      <c r="A8" t="s">
        <v>50</v>
      </c>
      <c r="B8" t="s">
        <v>284</v>
      </c>
      <c r="C8" s="14" t="s">
        <v>173</v>
      </c>
      <c r="D8" s="16" t="s">
        <v>297</v>
      </c>
      <c r="E8" s="16" t="s">
        <v>427</v>
      </c>
      <c r="F8" s="16">
        <v>18340</v>
      </c>
      <c r="G8" s="18"/>
      <c r="H8" s="16">
        <v>1741.47</v>
      </c>
      <c r="I8" s="16">
        <v>1741.47</v>
      </c>
      <c r="J8" s="16">
        <v>1741.47</v>
      </c>
      <c r="K8" s="16">
        <f t="shared" si="0"/>
        <v>16598.53</v>
      </c>
      <c r="L8" s="16">
        <f t="shared" si="1"/>
        <v>0</v>
      </c>
      <c r="M8" s="4">
        <f t="shared" si="2"/>
        <v>0</v>
      </c>
      <c r="N8" s="20">
        <f t="shared" si="3"/>
        <v>9.4954743729552885E-2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t="s">
        <v>51</v>
      </c>
      <c r="B9" t="s">
        <v>284</v>
      </c>
      <c r="C9" s="14" t="s">
        <v>174</v>
      </c>
      <c r="D9" s="16" t="s">
        <v>298</v>
      </c>
      <c r="E9" s="16">
        <v>0</v>
      </c>
      <c r="F9" s="16">
        <v>10</v>
      </c>
      <c r="G9" s="18"/>
      <c r="H9" s="16">
        <v>0</v>
      </c>
      <c r="I9" s="16">
        <v>0</v>
      </c>
      <c r="J9" s="16">
        <v>0</v>
      </c>
      <c r="K9" s="16">
        <f t="shared" si="0"/>
        <v>10</v>
      </c>
      <c r="L9" s="16">
        <f t="shared" si="1"/>
        <v>0</v>
      </c>
      <c r="M9" s="4">
        <f t="shared" si="2"/>
        <v>0</v>
      </c>
      <c r="N9" s="20">
        <f t="shared" si="3"/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5" x14ac:dyDescent="0.25">
      <c r="A10" t="s">
        <v>52</v>
      </c>
      <c r="B10" t="s">
        <v>284</v>
      </c>
      <c r="C10" s="14" t="s">
        <v>175</v>
      </c>
      <c r="D10" s="16" t="s">
        <v>299</v>
      </c>
      <c r="E10" s="16">
        <v>0</v>
      </c>
      <c r="F10" s="16">
        <v>300</v>
      </c>
      <c r="G10" s="18"/>
      <c r="H10" s="16">
        <v>22.3</v>
      </c>
      <c r="I10" s="16">
        <v>22.3</v>
      </c>
      <c r="J10" s="16">
        <v>22.3</v>
      </c>
      <c r="K10" s="16">
        <f t="shared" si="0"/>
        <v>277.7</v>
      </c>
      <c r="L10" s="16">
        <f t="shared" si="1"/>
        <v>0</v>
      </c>
      <c r="M10" s="4">
        <f t="shared" si="2"/>
        <v>0</v>
      </c>
      <c r="N10" s="20">
        <f t="shared" si="3"/>
        <v>7.4333333333333335E-2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t="s">
        <v>53</v>
      </c>
      <c r="B11" t="s">
        <v>284</v>
      </c>
      <c r="C11" s="14" t="s">
        <v>176</v>
      </c>
      <c r="D11" s="16" t="s">
        <v>299</v>
      </c>
      <c r="E11" s="16">
        <v>0</v>
      </c>
      <c r="F11" s="16">
        <v>300</v>
      </c>
      <c r="G11" s="18"/>
      <c r="H11" s="16">
        <v>0</v>
      </c>
      <c r="I11" s="16">
        <v>0</v>
      </c>
      <c r="J11" s="16">
        <v>0</v>
      </c>
      <c r="K11" s="16">
        <f t="shared" si="0"/>
        <v>300</v>
      </c>
      <c r="L11" s="16">
        <f t="shared" si="1"/>
        <v>0</v>
      </c>
      <c r="M11" s="4">
        <f t="shared" si="2"/>
        <v>0</v>
      </c>
      <c r="N11" s="20">
        <f t="shared" si="3"/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t="s">
        <v>54</v>
      </c>
      <c r="B12" t="s">
        <v>284</v>
      </c>
      <c r="C12" s="14" t="s">
        <v>177</v>
      </c>
      <c r="D12" s="16" t="s">
        <v>300</v>
      </c>
      <c r="E12" s="16">
        <v>0</v>
      </c>
      <c r="F12" s="16">
        <v>1100</v>
      </c>
      <c r="G12" s="18"/>
      <c r="H12" s="16">
        <v>0</v>
      </c>
      <c r="I12" s="16">
        <v>0</v>
      </c>
      <c r="J12" s="16">
        <v>0</v>
      </c>
      <c r="K12" s="16">
        <f t="shared" si="0"/>
        <v>1100</v>
      </c>
      <c r="L12" s="16">
        <f t="shared" si="1"/>
        <v>0</v>
      </c>
      <c r="M12" s="4">
        <f t="shared" si="2"/>
        <v>0</v>
      </c>
      <c r="N12" s="20">
        <f t="shared" si="3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x14ac:dyDescent="0.25">
      <c r="A13" t="s">
        <v>55</v>
      </c>
      <c r="B13" t="s">
        <v>284</v>
      </c>
      <c r="C13" s="14" t="s">
        <v>178</v>
      </c>
      <c r="D13" s="16" t="s">
        <v>301</v>
      </c>
      <c r="E13" s="16">
        <v>0</v>
      </c>
      <c r="F13" s="16">
        <v>950</v>
      </c>
      <c r="G13" s="18"/>
      <c r="H13" s="16">
        <v>0</v>
      </c>
      <c r="I13" s="16">
        <v>0</v>
      </c>
      <c r="J13" s="16">
        <v>0</v>
      </c>
      <c r="K13" s="16">
        <f t="shared" si="0"/>
        <v>950</v>
      </c>
      <c r="L13" s="16">
        <f t="shared" si="1"/>
        <v>0</v>
      </c>
      <c r="M13" s="4">
        <f t="shared" si="2"/>
        <v>0</v>
      </c>
      <c r="N13" s="20">
        <f t="shared" si="3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t="s">
        <v>56</v>
      </c>
      <c r="B14" t="s">
        <v>284</v>
      </c>
      <c r="C14" s="14" t="s">
        <v>179</v>
      </c>
      <c r="D14" s="16" t="s">
        <v>302</v>
      </c>
      <c r="E14" s="16">
        <v>0</v>
      </c>
      <c r="F14" s="16">
        <v>200</v>
      </c>
      <c r="G14" s="18"/>
      <c r="H14" s="16">
        <v>0</v>
      </c>
      <c r="I14" s="16">
        <v>0</v>
      </c>
      <c r="J14" s="16">
        <v>0</v>
      </c>
      <c r="K14" s="16">
        <f t="shared" si="0"/>
        <v>200</v>
      </c>
      <c r="L14" s="16">
        <f t="shared" si="1"/>
        <v>0</v>
      </c>
      <c r="M14" s="4">
        <f t="shared" si="2"/>
        <v>0</v>
      </c>
      <c r="N14" s="20">
        <f t="shared" si="3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x14ac:dyDescent="0.25">
      <c r="A15" t="s">
        <v>57</v>
      </c>
      <c r="B15" t="s">
        <v>284</v>
      </c>
      <c r="C15" s="14" t="s">
        <v>180</v>
      </c>
      <c r="D15" s="16" t="s">
        <v>303</v>
      </c>
      <c r="E15" s="16">
        <v>0</v>
      </c>
      <c r="F15" s="16">
        <v>500</v>
      </c>
      <c r="G15" s="18"/>
      <c r="H15" s="16">
        <v>0</v>
      </c>
      <c r="I15" s="16">
        <v>0</v>
      </c>
      <c r="J15" s="16">
        <v>0</v>
      </c>
      <c r="K15" s="16">
        <f t="shared" si="0"/>
        <v>500</v>
      </c>
      <c r="L15" s="16">
        <f t="shared" si="1"/>
        <v>0</v>
      </c>
      <c r="M15" s="4">
        <f t="shared" si="2"/>
        <v>0</v>
      </c>
      <c r="N15" s="20">
        <f t="shared" si="3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5" x14ac:dyDescent="0.25">
      <c r="A16" t="s">
        <v>58</v>
      </c>
      <c r="B16" t="s">
        <v>284</v>
      </c>
      <c r="C16" s="14" t="s">
        <v>181</v>
      </c>
      <c r="D16" s="16" t="s">
        <v>304</v>
      </c>
      <c r="E16" s="16">
        <v>0</v>
      </c>
      <c r="F16" s="16">
        <v>1000</v>
      </c>
      <c r="G16" s="18"/>
      <c r="H16" s="16">
        <v>0</v>
      </c>
      <c r="I16" s="16">
        <v>0</v>
      </c>
      <c r="J16" s="16">
        <v>0</v>
      </c>
      <c r="K16" s="16">
        <f t="shared" si="0"/>
        <v>1000</v>
      </c>
      <c r="L16" s="16">
        <f t="shared" si="1"/>
        <v>0</v>
      </c>
      <c r="M16" s="4">
        <f t="shared" si="2"/>
        <v>0</v>
      </c>
      <c r="N16" s="20">
        <f t="shared" si="3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5" x14ac:dyDescent="0.25">
      <c r="A17" t="s">
        <v>59</v>
      </c>
      <c r="B17" t="s">
        <v>284</v>
      </c>
      <c r="C17" s="14" t="s">
        <v>182</v>
      </c>
      <c r="D17" s="16" t="s">
        <v>304</v>
      </c>
      <c r="E17" s="16">
        <v>0</v>
      </c>
      <c r="F17" s="16">
        <v>1000</v>
      </c>
      <c r="G17" s="18"/>
      <c r="H17" s="16">
        <v>0</v>
      </c>
      <c r="I17" s="16">
        <v>0</v>
      </c>
      <c r="J17" s="16">
        <v>0</v>
      </c>
      <c r="K17" s="16">
        <f t="shared" si="0"/>
        <v>1000</v>
      </c>
      <c r="L17" s="16">
        <f t="shared" si="1"/>
        <v>0</v>
      </c>
      <c r="M17" s="4">
        <f t="shared" si="2"/>
        <v>0</v>
      </c>
      <c r="N17" s="20">
        <f t="shared" si="3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t="s">
        <v>60</v>
      </c>
      <c r="B18" t="s">
        <v>284</v>
      </c>
      <c r="C18" s="14" t="s">
        <v>183</v>
      </c>
      <c r="D18" s="16" t="s">
        <v>303</v>
      </c>
      <c r="E18" s="16">
        <v>0</v>
      </c>
      <c r="F18" s="16">
        <v>500</v>
      </c>
      <c r="G18" s="18"/>
      <c r="H18" s="16">
        <v>0</v>
      </c>
      <c r="I18" s="16">
        <v>0</v>
      </c>
      <c r="J18" s="16">
        <v>0</v>
      </c>
      <c r="K18" s="16">
        <f t="shared" si="0"/>
        <v>500</v>
      </c>
      <c r="L18" s="16">
        <f t="shared" si="1"/>
        <v>0</v>
      </c>
      <c r="M18" s="4">
        <f t="shared" si="2"/>
        <v>0</v>
      </c>
      <c r="N18" s="20">
        <f t="shared" si="3"/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t="s">
        <v>61</v>
      </c>
      <c r="B19" t="s">
        <v>284</v>
      </c>
      <c r="C19" s="14" t="s">
        <v>184</v>
      </c>
      <c r="D19" s="16" t="s">
        <v>298</v>
      </c>
      <c r="E19" s="16">
        <v>0</v>
      </c>
      <c r="F19" s="16">
        <v>10</v>
      </c>
      <c r="G19" s="18"/>
      <c r="H19" s="16">
        <v>0</v>
      </c>
      <c r="I19" s="16">
        <v>0</v>
      </c>
      <c r="J19" s="16">
        <v>0</v>
      </c>
      <c r="K19" s="16">
        <f t="shared" si="0"/>
        <v>10</v>
      </c>
      <c r="L19" s="16">
        <f t="shared" si="1"/>
        <v>0</v>
      </c>
      <c r="M19" s="4">
        <f t="shared" si="2"/>
        <v>0</v>
      </c>
      <c r="N19" s="20">
        <f t="shared" si="3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t="s">
        <v>62</v>
      </c>
      <c r="B20" t="s">
        <v>284</v>
      </c>
      <c r="C20" s="14" t="s">
        <v>185</v>
      </c>
      <c r="D20" s="16" t="s">
        <v>303</v>
      </c>
      <c r="E20" s="16">
        <v>0</v>
      </c>
      <c r="F20" s="16">
        <v>500</v>
      </c>
      <c r="G20" s="18"/>
      <c r="H20" s="16">
        <v>0</v>
      </c>
      <c r="I20" s="16">
        <v>0</v>
      </c>
      <c r="J20" s="16">
        <v>0</v>
      </c>
      <c r="K20" s="16">
        <f t="shared" si="0"/>
        <v>500</v>
      </c>
      <c r="L20" s="16">
        <f t="shared" si="1"/>
        <v>0</v>
      </c>
      <c r="M20" s="4">
        <f t="shared" si="2"/>
        <v>0</v>
      </c>
      <c r="N20" s="20">
        <f t="shared" si="3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t="s">
        <v>63</v>
      </c>
      <c r="B21" t="s">
        <v>284</v>
      </c>
      <c r="C21" s="14" t="s">
        <v>186</v>
      </c>
      <c r="D21" s="16" t="s">
        <v>305</v>
      </c>
      <c r="E21" s="16">
        <v>0</v>
      </c>
      <c r="F21" s="16">
        <v>1500</v>
      </c>
      <c r="G21" s="18"/>
      <c r="H21" s="16">
        <v>0</v>
      </c>
      <c r="I21" s="16">
        <v>0</v>
      </c>
      <c r="J21" s="16">
        <v>0</v>
      </c>
      <c r="K21" s="16">
        <f t="shared" si="0"/>
        <v>1500</v>
      </c>
      <c r="L21" s="16">
        <f t="shared" si="1"/>
        <v>0</v>
      </c>
      <c r="M21" s="4">
        <f t="shared" si="2"/>
        <v>0</v>
      </c>
      <c r="N21" s="20">
        <f t="shared" si="3"/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t="s">
        <v>64</v>
      </c>
      <c r="B22" t="s">
        <v>284</v>
      </c>
      <c r="C22" s="14" t="s">
        <v>187</v>
      </c>
      <c r="D22" s="16" t="s">
        <v>304</v>
      </c>
      <c r="E22" s="16" t="s">
        <v>428</v>
      </c>
      <c r="F22" s="16">
        <v>1700</v>
      </c>
      <c r="G22" s="18"/>
      <c r="H22" s="16">
        <v>0</v>
      </c>
      <c r="I22" s="16">
        <v>0</v>
      </c>
      <c r="J22" s="16">
        <v>0</v>
      </c>
      <c r="K22" s="16">
        <f t="shared" si="0"/>
        <v>1700</v>
      </c>
      <c r="L22" s="16">
        <f t="shared" si="1"/>
        <v>0</v>
      </c>
      <c r="M22" s="4">
        <f t="shared" si="2"/>
        <v>0</v>
      </c>
      <c r="N22" s="20">
        <f t="shared" si="3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t="s">
        <v>65</v>
      </c>
      <c r="B23" t="s">
        <v>284</v>
      </c>
      <c r="C23" s="14" t="s">
        <v>188</v>
      </c>
      <c r="D23" s="16" t="s">
        <v>304</v>
      </c>
      <c r="E23" s="16">
        <v>0</v>
      </c>
      <c r="F23" s="16">
        <v>1000</v>
      </c>
      <c r="G23" s="18"/>
      <c r="H23" s="16">
        <v>0</v>
      </c>
      <c r="I23" s="16">
        <v>0</v>
      </c>
      <c r="J23" s="16">
        <v>0</v>
      </c>
      <c r="K23" s="16">
        <f t="shared" si="0"/>
        <v>1000</v>
      </c>
      <c r="L23" s="16">
        <f t="shared" si="1"/>
        <v>0</v>
      </c>
      <c r="M23" s="4">
        <f t="shared" si="2"/>
        <v>0</v>
      </c>
      <c r="N23" s="20">
        <f t="shared" si="3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t="s">
        <v>66</v>
      </c>
      <c r="B24" t="s">
        <v>284</v>
      </c>
      <c r="C24" s="14" t="s">
        <v>189</v>
      </c>
      <c r="D24" s="16" t="s">
        <v>304</v>
      </c>
      <c r="E24" s="16">
        <v>0</v>
      </c>
      <c r="F24" s="16">
        <v>1000</v>
      </c>
      <c r="G24" s="18"/>
      <c r="H24" s="16">
        <v>0</v>
      </c>
      <c r="I24" s="16">
        <v>0</v>
      </c>
      <c r="J24" s="16">
        <v>0</v>
      </c>
      <c r="K24" s="16">
        <f t="shared" si="0"/>
        <v>1000</v>
      </c>
      <c r="L24" s="16">
        <f t="shared" si="1"/>
        <v>0</v>
      </c>
      <c r="M24" s="4">
        <f t="shared" si="2"/>
        <v>0</v>
      </c>
      <c r="N24" s="20">
        <f t="shared" si="3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t="s">
        <v>67</v>
      </c>
      <c r="B25" t="s">
        <v>284</v>
      </c>
      <c r="C25" s="14" t="s">
        <v>186</v>
      </c>
      <c r="D25" s="16" t="s">
        <v>306</v>
      </c>
      <c r="E25" s="16">
        <v>0</v>
      </c>
      <c r="F25" s="16">
        <v>900</v>
      </c>
      <c r="G25" s="18"/>
      <c r="H25" s="16">
        <v>0</v>
      </c>
      <c r="I25" s="16">
        <v>0</v>
      </c>
      <c r="J25" s="16">
        <v>0</v>
      </c>
      <c r="K25" s="16">
        <f t="shared" si="0"/>
        <v>900</v>
      </c>
      <c r="L25" s="16">
        <f t="shared" si="1"/>
        <v>0</v>
      </c>
      <c r="M25" s="4">
        <f t="shared" si="2"/>
        <v>0</v>
      </c>
      <c r="N25" s="20">
        <f t="shared" si="3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t="s">
        <v>68</v>
      </c>
      <c r="B26" t="s">
        <v>284</v>
      </c>
      <c r="C26" s="14" t="s">
        <v>190</v>
      </c>
      <c r="D26" s="16" t="s">
        <v>298</v>
      </c>
      <c r="E26" s="16">
        <v>0</v>
      </c>
      <c r="F26" s="16">
        <v>10</v>
      </c>
      <c r="G26" s="18"/>
      <c r="H26" s="16">
        <v>0</v>
      </c>
      <c r="I26" s="16">
        <v>0</v>
      </c>
      <c r="J26" s="16">
        <v>0</v>
      </c>
      <c r="K26" s="16">
        <f t="shared" si="0"/>
        <v>10</v>
      </c>
      <c r="L26" s="16">
        <f t="shared" si="1"/>
        <v>0</v>
      </c>
      <c r="M26" s="4">
        <f t="shared" si="2"/>
        <v>0</v>
      </c>
      <c r="N26" s="20">
        <f t="shared" si="3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t="s">
        <v>69</v>
      </c>
      <c r="B27" t="s">
        <v>284</v>
      </c>
      <c r="C27" s="14" t="s">
        <v>191</v>
      </c>
      <c r="D27" s="16">
        <v>0</v>
      </c>
      <c r="E27" s="16" t="s">
        <v>344</v>
      </c>
      <c r="F27" s="16">
        <v>6500</v>
      </c>
      <c r="G27" s="18"/>
      <c r="H27" s="16">
        <v>5750</v>
      </c>
      <c r="I27" s="16">
        <v>5750</v>
      </c>
      <c r="J27" s="16">
        <v>5750</v>
      </c>
      <c r="K27" s="16">
        <f t="shared" si="0"/>
        <v>750</v>
      </c>
      <c r="L27" s="16">
        <f t="shared" si="1"/>
        <v>0</v>
      </c>
      <c r="M27" s="4">
        <f t="shared" si="2"/>
        <v>0</v>
      </c>
      <c r="N27" s="20">
        <f t="shared" si="3"/>
        <v>0.88461538461538458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t="s">
        <v>44</v>
      </c>
      <c r="B28" t="s">
        <v>285</v>
      </c>
      <c r="C28" s="14" t="s">
        <v>14</v>
      </c>
      <c r="D28" s="16" t="s">
        <v>307</v>
      </c>
      <c r="E28" s="16">
        <v>0</v>
      </c>
      <c r="F28" s="16">
        <v>117416</v>
      </c>
      <c r="G28" s="18"/>
      <c r="H28" s="16">
        <v>8700</v>
      </c>
      <c r="I28" s="16">
        <v>8700</v>
      </c>
      <c r="J28" s="16">
        <v>8700</v>
      </c>
      <c r="K28" s="16">
        <f t="shared" si="0"/>
        <v>108716</v>
      </c>
      <c r="L28" s="16">
        <f t="shared" si="1"/>
        <v>0</v>
      </c>
      <c r="M28" s="4">
        <f t="shared" si="2"/>
        <v>0</v>
      </c>
      <c r="N28" s="20">
        <f t="shared" si="3"/>
        <v>7.4095523608366826E-2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t="s">
        <v>45</v>
      </c>
      <c r="B29" t="s">
        <v>285</v>
      </c>
      <c r="C29" s="14" t="s">
        <v>168</v>
      </c>
      <c r="D29" s="16" t="s">
        <v>308</v>
      </c>
      <c r="E29" s="16">
        <v>0</v>
      </c>
      <c r="F29" s="16">
        <v>11950</v>
      </c>
      <c r="G29" s="18"/>
      <c r="H29" s="16">
        <v>5873.32</v>
      </c>
      <c r="I29" s="16">
        <v>5873.32</v>
      </c>
      <c r="J29" s="16">
        <v>5873.32</v>
      </c>
      <c r="K29" s="16">
        <f t="shared" si="0"/>
        <v>6076.68</v>
      </c>
      <c r="L29" s="16">
        <f t="shared" si="1"/>
        <v>0</v>
      </c>
      <c r="M29" s="4">
        <f t="shared" si="2"/>
        <v>0</v>
      </c>
      <c r="N29" s="20">
        <f t="shared" si="3"/>
        <v>0.49149121338912133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t="s">
        <v>46</v>
      </c>
      <c r="B30" t="s">
        <v>285</v>
      </c>
      <c r="C30" s="14" t="s">
        <v>169</v>
      </c>
      <c r="D30" s="16" t="s">
        <v>309</v>
      </c>
      <c r="E30" s="16">
        <v>0</v>
      </c>
      <c r="F30" s="16">
        <v>3700</v>
      </c>
      <c r="G30" s="18"/>
      <c r="H30" s="16">
        <v>75</v>
      </c>
      <c r="I30" s="16">
        <v>75</v>
      </c>
      <c r="J30" s="16">
        <v>75</v>
      </c>
      <c r="K30" s="16">
        <f t="shared" si="0"/>
        <v>3625</v>
      </c>
      <c r="L30" s="16">
        <f t="shared" si="1"/>
        <v>0</v>
      </c>
      <c r="M30" s="4">
        <f t="shared" si="2"/>
        <v>0</v>
      </c>
      <c r="N30" s="20">
        <f t="shared" si="3"/>
        <v>2.0270270270270271E-2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t="s">
        <v>48</v>
      </c>
      <c r="B31" t="s">
        <v>285</v>
      </c>
      <c r="C31" s="14" t="s">
        <v>171</v>
      </c>
      <c r="D31" s="16" t="s">
        <v>310</v>
      </c>
      <c r="E31" s="16">
        <v>0</v>
      </c>
      <c r="F31" s="16">
        <v>13650</v>
      </c>
      <c r="G31" s="18"/>
      <c r="H31" s="16">
        <v>1018.96</v>
      </c>
      <c r="I31" s="16">
        <v>1018.96</v>
      </c>
      <c r="J31" s="16">
        <v>1018.96</v>
      </c>
      <c r="K31" s="16">
        <f t="shared" si="0"/>
        <v>12631.04</v>
      </c>
      <c r="L31" s="16">
        <f t="shared" si="1"/>
        <v>0</v>
      </c>
      <c r="M31" s="4">
        <f t="shared" si="2"/>
        <v>0</v>
      </c>
      <c r="N31" s="20">
        <f t="shared" si="3"/>
        <v>7.4649084249084258E-2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t="s">
        <v>49</v>
      </c>
      <c r="B32" t="s">
        <v>285</v>
      </c>
      <c r="C32" s="14" t="s">
        <v>172</v>
      </c>
      <c r="D32" s="16" t="s">
        <v>311</v>
      </c>
      <c r="E32" s="16">
        <v>0</v>
      </c>
      <c r="F32" s="16">
        <v>9000</v>
      </c>
      <c r="G32" s="18"/>
      <c r="H32" s="16">
        <v>857.13</v>
      </c>
      <c r="I32" s="16">
        <v>857.13</v>
      </c>
      <c r="J32" s="16">
        <v>857.13</v>
      </c>
      <c r="K32" s="16">
        <f t="shared" si="0"/>
        <v>8142.87</v>
      </c>
      <c r="L32" s="16">
        <f t="shared" si="1"/>
        <v>0</v>
      </c>
      <c r="M32" s="4">
        <f t="shared" si="2"/>
        <v>0</v>
      </c>
      <c r="N32" s="20">
        <f t="shared" si="3"/>
        <v>9.5236666666666664E-2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t="s">
        <v>50</v>
      </c>
      <c r="B33" t="s">
        <v>285</v>
      </c>
      <c r="C33" s="14" t="s">
        <v>173</v>
      </c>
      <c r="D33" s="16" t="s">
        <v>312</v>
      </c>
      <c r="E33" s="16">
        <v>0</v>
      </c>
      <c r="F33" s="16">
        <v>7510</v>
      </c>
      <c r="G33" s="18"/>
      <c r="H33" s="16">
        <v>0</v>
      </c>
      <c r="I33" s="16">
        <v>0</v>
      </c>
      <c r="J33" s="16">
        <v>0</v>
      </c>
      <c r="K33" s="16">
        <f t="shared" si="0"/>
        <v>7510</v>
      </c>
      <c r="L33" s="16">
        <f t="shared" si="1"/>
        <v>0</v>
      </c>
      <c r="M33" s="4">
        <f t="shared" si="2"/>
        <v>0</v>
      </c>
      <c r="N33" s="20">
        <f t="shared" si="3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t="s">
        <v>52</v>
      </c>
      <c r="B34" t="s">
        <v>285</v>
      </c>
      <c r="C34" s="14" t="s">
        <v>175</v>
      </c>
      <c r="D34" s="16" t="s">
        <v>313</v>
      </c>
      <c r="E34" s="16">
        <v>0</v>
      </c>
      <c r="F34" s="16">
        <v>2000</v>
      </c>
      <c r="G34" s="18"/>
      <c r="H34" s="16">
        <v>0</v>
      </c>
      <c r="I34" s="16">
        <v>0</v>
      </c>
      <c r="J34" s="16">
        <v>0</v>
      </c>
      <c r="K34" s="16">
        <f t="shared" si="0"/>
        <v>2000</v>
      </c>
      <c r="L34" s="16">
        <f t="shared" si="1"/>
        <v>0</v>
      </c>
      <c r="M34" s="4">
        <f t="shared" si="2"/>
        <v>0</v>
      </c>
      <c r="N34" s="20">
        <f t="shared" si="3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t="s">
        <v>53</v>
      </c>
      <c r="B35" t="s">
        <v>285</v>
      </c>
      <c r="C35" s="14" t="s">
        <v>176</v>
      </c>
      <c r="D35" s="16" t="s">
        <v>302</v>
      </c>
      <c r="E35" s="16">
        <v>0</v>
      </c>
      <c r="F35" s="16">
        <v>200</v>
      </c>
      <c r="G35" s="18"/>
      <c r="H35" s="16">
        <v>0</v>
      </c>
      <c r="I35" s="16">
        <v>0</v>
      </c>
      <c r="J35" s="16">
        <v>0</v>
      </c>
      <c r="K35" s="16">
        <f t="shared" si="0"/>
        <v>200</v>
      </c>
      <c r="L35" s="16">
        <f t="shared" si="1"/>
        <v>0</v>
      </c>
      <c r="M35" s="4">
        <f t="shared" si="2"/>
        <v>0</v>
      </c>
      <c r="N35" s="20">
        <f t="shared" si="3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t="s">
        <v>55</v>
      </c>
      <c r="B36" t="s">
        <v>285</v>
      </c>
      <c r="C36" s="14" t="s">
        <v>178</v>
      </c>
      <c r="D36" s="16" t="s">
        <v>303</v>
      </c>
      <c r="E36" s="16">
        <v>0</v>
      </c>
      <c r="F36" s="16">
        <v>500</v>
      </c>
      <c r="G36" s="18"/>
      <c r="H36" s="16">
        <v>0</v>
      </c>
      <c r="I36" s="16">
        <v>0</v>
      </c>
      <c r="J36" s="16">
        <v>0</v>
      </c>
      <c r="K36" s="16">
        <f t="shared" si="0"/>
        <v>500</v>
      </c>
      <c r="L36" s="16">
        <f t="shared" si="1"/>
        <v>0</v>
      </c>
      <c r="M36" s="4">
        <f t="shared" si="2"/>
        <v>0</v>
      </c>
      <c r="N36" s="20">
        <f t="shared" si="3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t="s">
        <v>70</v>
      </c>
      <c r="B37" t="s">
        <v>285</v>
      </c>
      <c r="C37" s="14" t="s">
        <v>190</v>
      </c>
      <c r="D37" s="16" t="s">
        <v>298</v>
      </c>
      <c r="E37" s="16">
        <v>0</v>
      </c>
      <c r="F37" s="16">
        <v>10</v>
      </c>
      <c r="G37" s="18"/>
      <c r="H37" s="16">
        <v>0</v>
      </c>
      <c r="I37" s="16">
        <v>0</v>
      </c>
      <c r="J37" s="16">
        <v>0</v>
      </c>
      <c r="K37" s="16">
        <f t="shared" si="0"/>
        <v>10</v>
      </c>
      <c r="L37" s="16">
        <f t="shared" si="1"/>
        <v>0</v>
      </c>
      <c r="M37" s="4">
        <f t="shared" si="2"/>
        <v>0</v>
      </c>
      <c r="N37" s="20">
        <f t="shared" si="3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t="s">
        <v>58</v>
      </c>
      <c r="B38" t="s">
        <v>285</v>
      </c>
      <c r="C38" s="14" t="s">
        <v>181</v>
      </c>
      <c r="D38" s="16" t="s">
        <v>303</v>
      </c>
      <c r="E38" s="16">
        <v>0</v>
      </c>
      <c r="F38" s="16">
        <v>500</v>
      </c>
      <c r="G38" s="18"/>
      <c r="H38" s="16">
        <v>0</v>
      </c>
      <c r="I38" s="16">
        <v>0</v>
      </c>
      <c r="J38" s="16">
        <v>0</v>
      </c>
      <c r="K38" s="16">
        <f t="shared" si="0"/>
        <v>500</v>
      </c>
      <c r="L38" s="16">
        <f t="shared" si="1"/>
        <v>0</v>
      </c>
      <c r="M38" s="4">
        <f t="shared" si="2"/>
        <v>0</v>
      </c>
      <c r="N38" s="20">
        <f t="shared" si="3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t="s">
        <v>59</v>
      </c>
      <c r="B39" t="s">
        <v>285</v>
      </c>
      <c r="C39" s="14" t="s">
        <v>182</v>
      </c>
      <c r="D39" s="16" t="s">
        <v>303</v>
      </c>
      <c r="E39" s="16">
        <v>0</v>
      </c>
      <c r="F39" s="16">
        <v>500</v>
      </c>
      <c r="G39" s="18"/>
      <c r="H39" s="16">
        <v>0</v>
      </c>
      <c r="I39" s="16">
        <v>0</v>
      </c>
      <c r="J39" s="16">
        <v>0</v>
      </c>
      <c r="K39" s="16">
        <f t="shared" si="0"/>
        <v>500</v>
      </c>
      <c r="L39" s="16">
        <f t="shared" si="1"/>
        <v>0</v>
      </c>
      <c r="M39" s="4">
        <f t="shared" si="2"/>
        <v>0</v>
      </c>
      <c r="N39" s="20">
        <f t="shared" si="3"/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t="s">
        <v>61</v>
      </c>
      <c r="B40" t="s">
        <v>285</v>
      </c>
      <c r="C40" s="14" t="s">
        <v>192</v>
      </c>
      <c r="D40" s="16" t="s">
        <v>298</v>
      </c>
      <c r="E40" s="16">
        <v>0</v>
      </c>
      <c r="F40" s="16">
        <v>10</v>
      </c>
      <c r="G40" s="18"/>
      <c r="H40" s="16">
        <v>0</v>
      </c>
      <c r="I40" s="16">
        <v>0</v>
      </c>
      <c r="J40" s="16">
        <v>0</v>
      </c>
      <c r="K40" s="16">
        <f t="shared" si="0"/>
        <v>10</v>
      </c>
      <c r="L40" s="16">
        <f t="shared" si="1"/>
        <v>0</v>
      </c>
      <c r="M40" s="4">
        <f t="shared" si="2"/>
        <v>0</v>
      </c>
      <c r="N40" s="20">
        <f t="shared" si="3"/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t="s">
        <v>62</v>
      </c>
      <c r="B41" t="s">
        <v>285</v>
      </c>
      <c r="C41" s="14" t="s">
        <v>185</v>
      </c>
      <c r="D41" s="16" t="s">
        <v>314</v>
      </c>
      <c r="E41" s="16">
        <v>0</v>
      </c>
      <c r="F41" s="16">
        <v>50</v>
      </c>
      <c r="G41" s="18"/>
      <c r="H41" s="16">
        <v>0</v>
      </c>
      <c r="I41" s="16">
        <v>0</v>
      </c>
      <c r="J41" s="16">
        <v>0</v>
      </c>
      <c r="K41" s="16">
        <f t="shared" si="0"/>
        <v>50</v>
      </c>
      <c r="L41" s="16">
        <f t="shared" si="1"/>
        <v>0</v>
      </c>
      <c r="M41" s="4">
        <f t="shared" si="2"/>
        <v>0</v>
      </c>
      <c r="N41" s="20">
        <f t="shared" si="3"/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t="s">
        <v>71</v>
      </c>
      <c r="B42" t="s">
        <v>285</v>
      </c>
      <c r="C42" s="14" t="s">
        <v>193</v>
      </c>
      <c r="D42" s="16" t="s">
        <v>315</v>
      </c>
      <c r="E42" s="16">
        <v>0</v>
      </c>
      <c r="F42" s="16">
        <v>1300</v>
      </c>
      <c r="G42" s="18"/>
      <c r="H42" s="16">
        <v>0</v>
      </c>
      <c r="I42" s="16">
        <v>0</v>
      </c>
      <c r="J42" s="16">
        <v>0</v>
      </c>
      <c r="K42" s="16">
        <f t="shared" si="0"/>
        <v>1300</v>
      </c>
      <c r="L42" s="16">
        <f t="shared" si="1"/>
        <v>0</v>
      </c>
      <c r="M42" s="4">
        <f t="shared" si="2"/>
        <v>0</v>
      </c>
      <c r="N42" s="20">
        <f t="shared" si="3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t="s">
        <v>72</v>
      </c>
      <c r="B43" t="s">
        <v>285</v>
      </c>
      <c r="C43" s="14" t="s">
        <v>194</v>
      </c>
      <c r="D43" s="16" t="s">
        <v>316</v>
      </c>
      <c r="E43" s="16">
        <v>0</v>
      </c>
      <c r="F43" s="16">
        <v>66650.02</v>
      </c>
      <c r="G43" s="18"/>
      <c r="H43" s="16">
        <v>5192.3100000000004</v>
      </c>
      <c r="I43" s="16">
        <v>5192.3100000000004</v>
      </c>
      <c r="J43" s="16">
        <v>5192.3100000000004</v>
      </c>
      <c r="K43" s="16">
        <f t="shared" si="0"/>
        <v>61457.710000000006</v>
      </c>
      <c r="L43" s="16">
        <f t="shared" si="1"/>
        <v>0</v>
      </c>
      <c r="M43" s="4">
        <f t="shared" si="2"/>
        <v>0</v>
      </c>
      <c r="N43" s="20">
        <f t="shared" si="3"/>
        <v>7.7904102654432816E-2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t="s">
        <v>73</v>
      </c>
      <c r="B44" t="s">
        <v>285</v>
      </c>
      <c r="C44" s="14" t="s">
        <v>195</v>
      </c>
      <c r="D44" s="16" t="s">
        <v>317</v>
      </c>
      <c r="E44" s="16">
        <v>0</v>
      </c>
      <c r="F44" s="16">
        <v>3500</v>
      </c>
      <c r="G44" s="18"/>
      <c r="H44" s="16">
        <v>120.73</v>
      </c>
      <c r="I44" s="16">
        <v>120.73</v>
      </c>
      <c r="J44" s="16">
        <v>120.73</v>
      </c>
      <c r="K44" s="16">
        <f t="shared" si="0"/>
        <v>3379.27</v>
      </c>
      <c r="L44" s="16">
        <f t="shared" si="1"/>
        <v>0</v>
      </c>
      <c r="M44" s="4">
        <f t="shared" si="2"/>
        <v>0</v>
      </c>
      <c r="N44" s="20">
        <f t="shared" si="3"/>
        <v>3.4494285714285713E-2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t="s">
        <v>65</v>
      </c>
      <c r="B45" t="s">
        <v>285</v>
      </c>
      <c r="C45" s="14" t="s">
        <v>188</v>
      </c>
      <c r="D45" s="16" t="s">
        <v>303</v>
      </c>
      <c r="E45" s="16">
        <v>0</v>
      </c>
      <c r="F45" s="16">
        <v>500</v>
      </c>
      <c r="G45" s="18"/>
      <c r="H45" s="16">
        <v>0</v>
      </c>
      <c r="I45" s="16">
        <v>0</v>
      </c>
      <c r="J45" s="16">
        <v>0</v>
      </c>
      <c r="K45" s="16">
        <f t="shared" si="0"/>
        <v>500</v>
      </c>
      <c r="L45" s="16">
        <f t="shared" si="1"/>
        <v>0</v>
      </c>
      <c r="M45" s="4">
        <f t="shared" si="2"/>
        <v>0</v>
      </c>
      <c r="N45" s="20">
        <f t="shared" si="3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t="s">
        <v>67</v>
      </c>
      <c r="B46" t="s">
        <v>285</v>
      </c>
      <c r="C46" s="14" t="s">
        <v>186</v>
      </c>
      <c r="D46" s="16" t="s">
        <v>318</v>
      </c>
      <c r="E46" s="16">
        <v>0</v>
      </c>
      <c r="F46" s="16">
        <v>4500</v>
      </c>
      <c r="G46" s="18"/>
      <c r="H46" s="16">
        <v>0</v>
      </c>
      <c r="I46" s="16">
        <v>0</v>
      </c>
      <c r="J46" s="16">
        <v>0</v>
      </c>
      <c r="K46" s="16">
        <f t="shared" si="0"/>
        <v>4500</v>
      </c>
      <c r="L46" s="16">
        <f t="shared" si="1"/>
        <v>0</v>
      </c>
      <c r="M46" s="4">
        <f t="shared" si="2"/>
        <v>0</v>
      </c>
      <c r="N46" s="20">
        <f t="shared" si="3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t="s">
        <v>68</v>
      </c>
      <c r="B47" t="s">
        <v>285</v>
      </c>
      <c r="C47" s="14" t="s">
        <v>190</v>
      </c>
      <c r="D47" s="16" t="s">
        <v>302</v>
      </c>
      <c r="E47" s="16">
        <v>0</v>
      </c>
      <c r="F47" s="16">
        <v>200</v>
      </c>
      <c r="G47" s="18"/>
      <c r="H47" s="16">
        <v>0</v>
      </c>
      <c r="I47" s="16">
        <v>0</v>
      </c>
      <c r="J47" s="16">
        <v>0</v>
      </c>
      <c r="K47" s="16">
        <f t="shared" si="0"/>
        <v>200</v>
      </c>
      <c r="L47" s="16">
        <f t="shared" si="1"/>
        <v>0</v>
      </c>
      <c r="M47" s="4">
        <f t="shared" si="2"/>
        <v>0</v>
      </c>
      <c r="N47" s="20">
        <f t="shared" si="3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t="s">
        <v>74</v>
      </c>
      <c r="B48" t="s">
        <v>286</v>
      </c>
      <c r="C48" s="14" t="s">
        <v>14</v>
      </c>
      <c r="D48" s="16" t="s">
        <v>319</v>
      </c>
      <c r="E48" s="16">
        <v>0</v>
      </c>
      <c r="F48" s="16">
        <v>10200</v>
      </c>
      <c r="G48" s="18"/>
      <c r="H48" s="16">
        <v>850</v>
      </c>
      <c r="I48" s="16">
        <v>850</v>
      </c>
      <c r="J48" s="16">
        <v>850</v>
      </c>
      <c r="K48" s="16">
        <f t="shared" si="0"/>
        <v>9350</v>
      </c>
      <c r="L48" s="16">
        <f t="shared" si="1"/>
        <v>0</v>
      </c>
      <c r="M48" s="4">
        <f t="shared" si="2"/>
        <v>0</v>
      </c>
      <c r="N48" s="20">
        <f t="shared" si="3"/>
        <v>8.3333333333333329E-2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t="s">
        <v>75</v>
      </c>
      <c r="B49" t="s">
        <v>286</v>
      </c>
      <c r="C49" s="14" t="s">
        <v>15</v>
      </c>
      <c r="D49" s="16" t="s">
        <v>320</v>
      </c>
      <c r="E49" s="16">
        <v>0</v>
      </c>
      <c r="F49" s="16">
        <v>24000</v>
      </c>
      <c r="G49" s="18"/>
      <c r="H49" s="16">
        <v>1933.15</v>
      </c>
      <c r="I49" s="16">
        <v>1933.15</v>
      </c>
      <c r="J49" s="16">
        <v>1933.15</v>
      </c>
      <c r="K49" s="16">
        <f t="shared" si="0"/>
        <v>22066.85</v>
      </c>
      <c r="L49" s="16">
        <f t="shared" si="1"/>
        <v>0</v>
      </c>
      <c r="M49" s="4">
        <f t="shared" si="2"/>
        <v>0</v>
      </c>
      <c r="N49" s="20">
        <f t="shared" si="3"/>
        <v>8.0547916666666677E-2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t="s">
        <v>76</v>
      </c>
      <c r="B50" t="s">
        <v>286</v>
      </c>
      <c r="C50" s="14" t="s">
        <v>196</v>
      </c>
      <c r="D50" s="16" t="s">
        <v>321</v>
      </c>
      <c r="E50" s="16">
        <v>0</v>
      </c>
      <c r="F50" s="16">
        <v>3400</v>
      </c>
      <c r="G50" s="18"/>
      <c r="H50" s="16">
        <v>2074.81</v>
      </c>
      <c r="I50" s="16">
        <v>2074.81</v>
      </c>
      <c r="J50" s="16">
        <v>2074.81</v>
      </c>
      <c r="K50" s="16">
        <f t="shared" si="0"/>
        <v>1325.19</v>
      </c>
      <c r="L50" s="16">
        <f t="shared" si="1"/>
        <v>0</v>
      </c>
      <c r="M50" s="4">
        <f t="shared" si="2"/>
        <v>0</v>
      </c>
      <c r="N50" s="20">
        <f t="shared" si="3"/>
        <v>0.61023823529411758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t="s">
        <v>77</v>
      </c>
      <c r="B51" t="s">
        <v>286</v>
      </c>
      <c r="C51" s="14" t="s">
        <v>197</v>
      </c>
      <c r="D51" s="16" t="s">
        <v>322</v>
      </c>
      <c r="E51" s="16">
        <v>0</v>
      </c>
      <c r="F51" s="16">
        <v>2500</v>
      </c>
      <c r="G51" s="18"/>
      <c r="H51" s="16">
        <v>37.5</v>
      </c>
      <c r="I51" s="16">
        <v>37.5</v>
      </c>
      <c r="J51" s="16">
        <v>37.5</v>
      </c>
      <c r="K51" s="16">
        <f t="shared" si="0"/>
        <v>2462.5</v>
      </c>
      <c r="L51" s="16">
        <f t="shared" si="1"/>
        <v>0</v>
      </c>
      <c r="M51" s="4">
        <f t="shared" si="2"/>
        <v>0</v>
      </c>
      <c r="N51" s="20">
        <f t="shared" si="3"/>
        <v>1.4999999999999999E-2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t="s">
        <v>78</v>
      </c>
      <c r="B52" t="s">
        <v>286</v>
      </c>
      <c r="C52" s="14" t="s">
        <v>198</v>
      </c>
      <c r="D52" s="16" t="s">
        <v>323</v>
      </c>
      <c r="E52" s="16">
        <v>0</v>
      </c>
      <c r="F52" s="16">
        <v>1892</v>
      </c>
      <c r="G52" s="18"/>
      <c r="H52" s="16">
        <v>43</v>
      </c>
      <c r="I52" s="16">
        <v>43</v>
      </c>
      <c r="J52" s="16">
        <v>43</v>
      </c>
      <c r="K52" s="16">
        <f t="shared" si="0"/>
        <v>1849</v>
      </c>
      <c r="L52" s="16">
        <f t="shared" si="1"/>
        <v>0</v>
      </c>
      <c r="M52" s="4">
        <f t="shared" si="2"/>
        <v>0</v>
      </c>
      <c r="N52" s="20">
        <f t="shared" si="3"/>
        <v>2.2727272727272728E-2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t="s">
        <v>79</v>
      </c>
      <c r="B53" t="s">
        <v>286</v>
      </c>
      <c r="C53" s="14" t="s">
        <v>199</v>
      </c>
      <c r="D53" s="16" t="s">
        <v>324</v>
      </c>
      <c r="E53" s="16">
        <v>0</v>
      </c>
      <c r="F53" s="16">
        <v>12980</v>
      </c>
      <c r="G53" s="18"/>
      <c r="H53" s="16">
        <v>344</v>
      </c>
      <c r="I53" s="16">
        <v>344</v>
      </c>
      <c r="J53" s="16">
        <v>344</v>
      </c>
      <c r="K53" s="16">
        <f t="shared" si="0"/>
        <v>12636</v>
      </c>
      <c r="L53" s="16">
        <f t="shared" si="1"/>
        <v>0</v>
      </c>
      <c r="M53" s="4">
        <f t="shared" si="2"/>
        <v>0</v>
      </c>
      <c r="N53" s="20">
        <f t="shared" si="3"/>
        <v>2.6502311248073961E-2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t="s">
        <v>80</v>
      </c>
      <c r="B54" t="s">
        <v>286</v>
      </c>
      <c r="C54" s="14" t="s">
        <v>200</v>
      </c>
      <c r="D54" s="16" t="s">
        <v>325</v>
      </c>
      <c r="E54" s="16">
        <v>0</v>
      </c>
      <c r="F54" s="16">
        <v>330</v>
      </c>
      <c r="G54" s="18"/>
      <c r="H54" s="16">
        <v>0</v>
      </c>
      <c r="I54" s="16">
        <v>0</v>
      </c>
      <c r="J54" s="16">
        <v>0</v>
      </c>
      <c r="K54" s="16">
        <f t="shared" si="0"/>
        <v>330</v>
      </c>
      <c r="L54" s="16">
        <f t="shared" si="1"/>
        <v>0</v>
      </c>
      <c r="M54" s="4">
        <f t="shared" si="2"/>
        <v>0</v>
      </c>
      <c r="N54" s="20">
        <f t="shared" si="3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t="s">
        <v>81</v>
      </c>
      <c r="B55" t="s">
        <v>286</v>
      </c>
      <c r="C55" s="14" t="s">
        <v>201</v>
      </c>
      <c r="D55" s="16" t="s">
        <v>326</v>
      </c>
      <c r="E55" s="16" t="s">
        <v>298</v>
      </c>
      <c r="F55" s="16">
        <v>760</v>
      </c>
      <c r="G55" s="18"/>
      <c r="H55" s="16">
        <v>62.94</v>
      </c>
      <c r="I55" s="16">
        <v>62.94</v>
      </c>
      <c r="J55" s="16">
        <v>62.94</v>
      </c>
      <c r="K55" s="16">
        <f t="shared" si="0"/>
        <v>697.06</v>
      </c>
      <c r="L55" s="16">
        <f t="shared" si="1"/>
        <v>0</v>
      </c>
      <c r="M55" s="4">
        <f t="shared" si="2"/>
        <v>0</v>
      </c>
      <c r="N55" s="20">
        <f t="shared" si="3"/>
        <v>8.2815789473684204E-2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t="s">
        <v>82</v>
      </c>
      <c r="B56" t="s">
        <v>286</v>
      </c>
      <c r="C56" s="14" t="s">
        <v>171</v>
      </c>
      <c r="D56" s="16" t="s">
        <v>327</v>
      </c>
      <c r="E56" s="16">
        <v>0</v>
      </c>
      <c r="F56" s="16">
        <v>4800</v>
      </c>
      <c r="G56" s="18"/>
      <c r="H56" s="16">
        <v>333.91</v>
      </c>
      <c r="I56" s="16">
        <v>333.91</v>
      </c>
      <c r="J56" s="16">
        <v>333.91</v>
      </c>
      <c r="K56" s="16">
        <f t="shared" si="0"/>
        <v>4466.09</v>
      </c>
      <c r="L56" s="16">
        <f t="shared" si="1"/>
        <v>0</v>
      </c>
      <c r="M56" s="4">
        <f t="shared" si="2"/>
        <v>0</v>
      </c>
      <c r="N56" s="20">
        <f t="shared" si="3"/>
        <v>6.9564583333333332E-2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t="s">
        <v>83</v>
      </c>
      <c r="B57" t="s">
        <v>286</v>
      </c>
      <c r="C57" s="14" t="s">
        <v>202</v>
      </c>
      <c r="D57" s="16" t="s">
        <v>328</v>
      </c>
      <c r="E57" s="16">
        <v>0</v>
      </c>
      <c r="F57" s="16">
        <v>3300</v>
      </c>
      <c r="G57" s="18"/>
      <c r="H57" s="16">
        <v>193.63</v>
      </c>
      <c r="I57" s="16">
        <v>193.63</v>
      </c>
      <c r="J57" s="16">
        <v>193.63</v>
      </c>
      <c r="K57" s="16">
        <f t="shared" si="0"/>
        <v>3106.37</v>
      </c>
      <c r="L57" s="16">
        <f t="shared" si="1"/>
        <v>0</v>
      </c>
      <c r="M57" s="4">
        <f t="shared" si="2"/>
        <v>0</v>
      </c>
      <c r="N57" s="20">
        <f t="shared" si="3"/>
        <v>5.8675757575757576E-2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t="s">
        <v>84</v>
      </c>
      <c r="B58" t="s">
        <v>286</v>
      </c>
      <c r="C58" s="14" t="s">
        <v>203</v>
      </c>
      <c r="D58" s="16" t="s">
        <v>16</v>
      </c>
      <c r="E58" s="16">
        <v>0</v>
      </c>
      <c r="F58" s="16">
        <v>100</v>
      </c>
      <c r="G58" s="18"/>
      <c r="H58" s="16">
        <v>0</v>
      </c>
      <c r="I58" s="16">
        <v>0</v>
      </c>
      <c r="J58" s="16">
        <v>0</v>
      </c>
      <c r="K58" s="16">
        <f t="shared" si="0"/>
        <v>100</v>
      </c>
      <c r="L58" s="16">
        <f t="shared" si="1"/>
        <v>0</v>
      </c>
      <c r="M58" s="4">
        <f t="shared" si="2"/>
        <v>0</v>
      </c>
      <c r="N58" s="20">
        <f t="shared" si="3"/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t="s">
        <v>85</v>
      </c>
      <c r="B59" t="s">
        <v>286</v>
      </c>
      <c r="C59" s="14" t="s">
        <v>204</v>
      </c>
      <c r="D59" s="16" t="s">
        <v>329</v>
      </c>
      <c r="E59" s="16">
        <v>0</v>
      </c>
      <c r="F59" s="16">
        <v>20</v>
      </c>
      <c r="G59" s="18"/>
      <c r="H59" s="16">
        <v>0</v>
      </c>
      <c r="I59" s="16">
        <v>0</v>
      </c>
      <c r="J59" s="16">
        <v>0</v>
      </c>
      <c r="K59" s="16">
        <f t="shared" si="0"/>
        <v>20</v>
      </c>
      <c r="L59" s="16">
        <f t="shared" si="1"/>
        <v>0</v>
      </c>
      <c r="M59" s="4">
        <f t="shared" si="2"/>
        <v>0</v>
      </c>
      <c r="N59" s="20">
        <f t="shared" si="3"/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t="s">
        <v>86</v>
      </c>
      <c r="B60" t="s">
        <v>286</v>
      </c>
      <c r="C60" s="14" t="s">
        <v>205</v>
      </c>
      <c r="D60" s="16" t="s">
        <v>330</v>
      </c>
      <c r="E60" s="16">
        <v>0</v>
      </c>
      <c r="F60" s="16">
        <v>150</v>
      </c>
      <c r="G60" s="18"/>
      <c r="H60" s="16">
        <v>0</v>
      </c>
      <c r="I60" s="16">
        <v>0</v>
      </c>
      <c r="J60" s="16">
        <v>0</v>
      </c>
      <c r="K60" s="16">
        <f t="shared" si="0"/>
        <v>150</v>
      </c>
      <c r="L60" s="16">
        <f t="shared" si="1"/>
        <v>0</v>
      </c>
      <c r="M60" s="4">
        <f t="shared" si="2"/>
        <v>0</v>
      </c>
      <c r="N60" s="20">
        <f t="shared" si="3"/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t="s">
        <v>87</v>
      </c>
      <c r="B61" t="s">
        <v>286</v>
      </c>
      <c r="C61" s="14" t="s">
        <v>206</v>
      </c>
      <c r="D61" s="16" t="s">
        <v>305</v>
      </c>
      <c r="E61" s="16">
        <v>0</v>
      </c>
      <c r="F61" s="16">
        <v>1500</v>
      </c>
      <c r="G61" s="18"/>
      <c r="H61" s="16">
        <v>0</v>
      </c>
      <c r="I61" s="16">
        <v>0</v>
      </c>
      <c r="J61" s="16">
        <v>0</v>
      </c>
      <c r="K61" s="16">
        <f t="shared" si="0"/>
        <v>1500</v>
      </c>
      <c r="L61" s="16">
        <f t="shared" si="1"/>
        <v>0</v>
      </c>
      <c r="M61" s="4">
        <f t="shared" si="2"/>
        <v>0</v>
      </c>
      <c r="N61" s="20">
        <f t="shared" si="3"/>
        <v>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t="s">
        <v>68</v>
      </c>
      <c r="B62" t="s">
        <v>286</v>
      </c>
      <c r="C62" s="14" t="s">
        <v>190</v>
      </c>
      <c r="D62" s="16" t="s">
        <v>298</v>
      </c>
      <c r="E62" s="16">
        <v>0</v>
      </c>
      <c r="F62" s="16">
        <v>10</v>
      </c>
      <c r="G62" s="18"/>
      <c r="H62" s="16">
        <v>0</v>
      </c>
      <c r="I62" s="16">
        <v>0</v>
      </c>
      <c r="J62" s="16">
        <v>0</v>
      </c>
      <c r="K62" s="16">
        <f t="shared" si="0"/>
        <v>10</v>
      </c>
      <c r="L62" s="16">
        <f t="shared" si="1"/>
        <v>0</v>
      </c>
      <c r="M62" s="4">
        <f t="shared" si="2"/>
        <v>0</v>
      </c>
      <c r="N62" s="20">
        <f t="shared" si="3"/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t="s">
        <v>74</v>
      </c>
      <c r="B63" t="s">
        <v>287</v>
      </c>
      <c r="C63" s="14" t="s">
        <v>14</v>
      </c>
      <c r="D63" s="16" t="s">
        <v>331</v>
      </c>
      <c r="E63" s="16" t="s">
        <v>429</v>
      </c>
      <c r="F63" s="16">
        <v>63700</v>
      </c>
      <c r="G63" s="18"/>
      <c r="H63" s="16">
        <v>5567</v>
      </c>
      <c r="I63" s="16">
        <v>5567</v>
      </c>
      <c r="J63" s="16">
        <v>5567</v>
      </c>
      <c r="K63" s="16">
        <f t="shared" si="0"/>
        <v>58133</v>
      </c>
      <c r="L63" s="16">
        <f t="shared" si="1"/>
        <v>0</v>
      </c>
      <c r="M63" s="4">
        <f t="shared" si="2"/>
        <v>0</v>
      </c>
      <c r="N63" s="20">
        <f t="shared" si="3"/>
        <v>8.7394034536891679E-2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t="s">
        <v>76</v>
      </c>
      <c r="B64" t="s">
        <v>287</v>
      </c>
      <c r="C64" s="14" t="s">
        <v>207</v>
      </c>
      <c r="D64" s="16" t="s">
        <v>332</v>
      </c>
      <c r="E64" s="16">
        <v>0</v>
      </c>
      <c r="F64" s="16">
        <v>13900</v>
      </c>
      <c r="G64" s="18"/>
      <c r="H64" s="16">
        <v>6150.15</v>
      </c>
      <c r="I64" s="16">
        <v>6150.15</v>
      </c>
      <c r="J64" s="16">
        <v>6150.15</v>
      </c>
      <c r="K64" s="16">
        <f t="shared" si="0"/>
        <v>7749.85</v>
      </c>
      <c r="L64" s="16">
        <f t="shared" si="1"/>
        <v>0</v>
      </c>
      <c r="M64" s="4">
        <f t="shared" si="2"/>
        <v>0</v>
      </c>
      <c r="N64" s="20">
        <f t="shared" si="3"/>
        <v>0.44245683453237405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t="s">
        <v>77</v>
      </c>
      <c r="B65" t="s">
        <v>287</v>
      </c>
      <c r="C65" s="14" t="s">
        <v>197</v>
      </c>
      <c r="D65" s="16" t="s">
        <v>333</v>
      </c>
      <c r="E65" s="16">
        <v>0</v>
      </c>
      <c r="F65" s="16">
        <v>8500</v>
      </c>
      <c r="G65" s="18"/>
      <c r="H65" s="16">
        <v>555</v>
      </c>
      <c r="I65" s="16">
        <v>555</v>
      </c>
      <c r="J65" s="16">
        <v>555</v>
      </c>
      <c r="K65" s="16">
        <f t="shared" si="0"/>
        <v>7945</v>
      </c>
      <c r="L65" s="16">
        <f t="shared" si="1"/>
        <v>0</v>
      </c>
      <c r="M65" s="4">
        <f t="shared" si="2"/>
        <v>0</v>
      </c>
      <c r="N65" s="20">
        <f t="shared" si="3"/>
        <v>6.5294117647058822E-2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t="s">
        <v>88</v>
      </c>
      <c r="B66" t="s">
        <v>287</v>
      </c>
      <c r="C66" s="14" t="s">
        <v>208</v>
      </c>
      <c r="D66" s="16" t="s">
        <v>334</v>
      </c>
      <c r="E66" s="16" t="s">
        <v>430</v>
      </c>
      <c r="F66" s="16">
        <v>101500</v>
      </c>
      <c r="G66" s="18"/>
      <c r="H66" s="16">
        <v>9339</v>
      </c>
      <c r="I66" s="16">
        <v>9339</v>
      </c>
      <c r="J66" s="16">
        <v>9339</v>
      </c>
      <c r="K66" s="16">
        <f t="shared" si="0"/>
        <v>92161</v>
      </c>
      <c r="L66" s="16">
        <f t="shared" si="1"/>
        <v>0</v>
      </c>
      <c r="M66" s="4">
        <f t="shared" si="2"/>
        <v>0</v>
      </c>
      <c r="N66" s="20">
        <f t="shared" si="3"/>
        <v>9.2009852216748775E-2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t="s">
        <v>82</v>
      </c>
      <c r="B67" t="s">
        <v>287</v>
      </c>
      <c r="C67" s="14" t="s">
        <v>171</v>
      </c>
      <c r="D67" s="16" t="s">
        <v>335</v>
      </c>
      <c r="E67" s="16" t="s">
        <v>431</v>
      </c>
      <c r="F67" s="16">
        <v>17990</v>
      </c>
      <c r="G67" s="18"/>
      <c r="H67" s="16">
        <v>1726.42</v>
      </c>
      <c r="I67" s="16">
        <v>1726.42</v>
      </c>
      <c r="J67" s="16">
        <v>1726.42</v>
      </c>
      <c r="K67" s="16">
        <f t="shared" ref="K67:K130" si="4">+F67-H67</f>
        <v>16263.58</v>
      </c>
      <c r="L67" s="16">
        <f t="shared" ref="L67:L130" si="5">+I67-H67</f>
        <v>0</v>
      </c>
      <c r="M67" s="4">
        <f t="shared" ref="M67:M130" si="6">+I67-J67</f>
        <v>0</v>
      </c>
      <c r="N67" s="20">
        <f t="shared" ref="N67:N130" si="7">+J67/F67</f>
        <v>9.5965536409116176E-2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t="s">
        <v>83</v>
      </c>
      <c r="B68" t="s">
        <v>287</v>
      </c>
      <c r="C68" s="14" t="s">
        <v>202</v>
      </c>
      <c r="D68" s="16" t="s">
        <v>336</v>
      </c>
      <c r="E68" s="16">
        <v>0</v>
      </c>
      <c r="F68" s="16">
        <v>8000</v>
      </c>
      <c r="G68" s="18"/>
      <c r="H68" s="16">
        <v>721.6</v>
      </c>
      <c r="I68" s="16">
        <v>721.6</v>
      </c>
      <c r="J68" s="16">
        <v>721.6</v>
      </c>
      <c r="K68" s="16">
        <f t="shared" si="4"/>
        <v>7278.4</v>
      </c>
      <c r="L68" s="16">
        <f t="shared" si="5"/>
        <v>0</v>
      </c>
      <c r="M68" s="4">
        <f t="shared" si="6"/>
        <v>0</v>
      </c>
      <c r="N68" s="20">
        <f t="shared" si="7"/>
        <v>9.0200000000000002E-2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t="s">
        <v>89</v>
      </c>
      <c r="B69" t="s">
        <v>287</v>
      </c>
      <c r="C69" s="14" t="s">
        <v>173</v>
      </c>
      <c r="D69" s="16" t="s">
        <v>337</v>
      </c>
      <c r="E69" s="16">
        <v>0</v>
      </c>
      <c r="F69" s="16">
        <v>9200</v>
      </c>
      <c r="G69" s="18"/>
      <c r="H69" s="16">
        <v>0</v>
      </c>
      <c r="I69" s="16">
        <v>0</v>
      </c>
      <c r="J69" s="16">
        <v>0</v>
      </c>
      <c r="K69" s="16">
        <f t="shared" si="4"/>
        <v>9200</v>
      </c>
      <c r="L69" s="16">
        <f t="shared" si="5"/>
        <v>0</v>
      </c>
      <c r="M69" s="4">
        <f t="shared" si="6"/>
        <v>0</v>
      </c>
      <c r="N69" s="20">
        <f t="shared" si="7"/>
        <v>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t="s">
        <v>84</v>
      </c>
      <c r="B70" t="s">
        <v>287</v>
      </c>
      <c r="C70" s="14" t="s">
        <v>203</v>
      </c>
      <c r="D70" s="16" t="s">
        <v>338</v>
      </c>
      <c r="E70" s="16">
        <v>0</v>
      </c>
      <c r="F70" s="16">
        <v>3000</v>
      </c>
      <c r="G70" s="18"/>
      <c r="H70" s="16">
        <v>0</v>
      </c>
      <c r="I70" s="16">
        <v>0</v>
      </c>
      <c r="J70" s="16">
        <v>0</v>
      </c>
      <c r="K70" s="16">
        <f t="shared" si="4"/>
        <v>3000</v>
      </c>
      <c r="L70" s="16">
        <f t="shared" si="5"/>
        <v>0</v>
      </c>
      <c r="M70" s="4">
        <f t="shared" si="6"/>
        <v>0</v>
      </c>
      <c r="N70" s="20">
        <f t="shared" si="7"/>
        <v>0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t="s">
        <v>90</v>
      </c>
      <c r="B71" t="s">
        <v>287</v>
      </c>
      <c r="C71" s="14" t="s">
        <v>209</v>
      </c>
      <c r="D71" s="16" t="s">
        <v>298</v>
      </c>
      <c r="E71" s="16" t="s">
        <v>432</v>
      </c>
      <c r="F71" s="16">
        <v>6200</v>
      </c>
      <c r="G71" s="18"/>
      <c r="H71" s="16">
        <v>0</v>
      </c>
      <c r="I71" s="16">
        <v>0</v>
      </c>
      <c r="J71" s="16">
        <v>0</v>
      </c>
      <c r="K71" s="16">
        <f t="shared" si="4"/>
        <v>6200</v>
      </c>
      <c r="L71" s="16">
        <f t="shared" si="5"/>
        <v>0</v>
      </c>
      <c r="M71" s="4">
        <f t="shared" si="6"/>
        <v>0</v>
      </c>
      <c r="N71" s="20">
        <f t="shared" si="7"/>
        <v>0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t="s">
        <v>91</v>
      </c>
      <c r="B72" t="s">
        <v>287</v>
      </c>
      <c r="C72" s="14" t="s">
        <v>210</v>
      </c>
      <c r="D72" s="16" t="s">
        <v>339</v>
      </c>
      <c r="E72" s="16" t="s">
        <v>433</v>
      </c>
      <c r="F72" s="16">
        <v>31847.15</v>
      </c>
      <c r="G72" s="18"/>
      <c r="H72" s="16">
        <v>0</v>
      </c>
      <c r="I72" s="16">
        <v>0</v>
      </c>
      <c r="J72" s="16">
        <v>0</v>
      </c>
      <c r="K72" s="16">
        <f t="shared" si="4"/>
        <v>31847.15</v>
      </c>
      <c r="L72" s="16">
        <f t="shared" si="5"/>
        <v>0</v>
      </c>
      <c r="M72" s="4">
        <f t="shared" si="6"/>
        <v>0</v>
      </c>
      <c r="N72" s="20">
        <f t="shared" si="7"/>
        <v>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t="s">
        <v>85</v>
      </c>
      <c r="B73" t="s">
        <v>287</v>
      </c>
      <c r="C73" s="14" t="s">
        <v>204</v>
      </c>
      <c r="D73" s="16" t="s">
        <v>302</v>
      </c>
      <c r="E73" s="16">
        <v>0</v>
      </c>
      <c r="F73" s="16">
        <v>200</v>
      </c>
      <c r="G73" s="18"/>
      <c r="H73" s="16">
        <v>0</v>
      </c>
      <c r="I73" s="16">
        <v>0</v>
      </c>
      <c r="J73" s="16">
        <v>0</v>
      </c>
      <c r="K73" s="16">
        <f t="shared" si="4"/>
        <v>200</v>
      </c>
      <c r="L73" s="16">
        <f t="shared" si="5"/>
        <v>0</v>
      </c>
      <c r="M73" s="4">
        <f t="shared" si="6"/>
        <v>0</v>
      </c>
      <c r="N73" s="20">
        <f t="shared" si="7"/>
        <v>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t="s">
        <v>86</v>
      </c>
      <c r="B74" t="s">
        <v>287</v>
      </c>
      <c r="C74" s="14" t="s">
        <v>205</v>
      </c>
      <c r="D74" s="16" t="s">
        <v>303</v>
      </c>
      <c r="E74" s="16">
        <v>0</v>
      </c>
      <c r="F74" s="16">
        <v>500</v>
      </c>
      <c r="G74" s="18"/>
      <c r="H74" s="16">
        <v>0</v>
      </c>
      <c r="I74" s="16">
        <v>0</v>
      </c>
      <c r="J74" s="16">
        <v>0</v>
      </c>
      <c r="K74" s="16">
        <f t="shared" si="4"/>
        <v>500</v>
      </c>
      <c r="L74" s="16">
        <f t="shared" si="5"/>
        <v>0</v>
      </c>
      <c r="M74" s="4">
        <f t="shared" si="6"/>
        <v>0</v>
      </c>
      <c r="N74" s="20">
        <f t="shared" si="7"/>
        <v>0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t="s">
        <v>92</v>
      </c>
      <c r="B75" t="s">
        <v>287</v>
      </c>
      <c r="C75" s="14" t="s">
        <v>211</v>
      </c>
      <c r="D75" s="16" t="s">
        <v>338</v>
      </c>
      <c r="E75" s="16" t="s">
        <v>434</v>
      </c>
      <c r="F75" s="16">
        <v>0</v>
      </c>
      <c r="G75" s="18"/>
      <c r="H75" s="16">
        <v>0</v>
      </c>
      <c r="I75" s="16">
        <v>0</v>
      </c>
      <c r="J75" s="16">
        <v>0</v>
      </c>
      <c r="K75" s="16">
        <f t="shared" si="4"/>
        <v>0</v>
      </c>
      <c r="L75" s="16">
        <f t="shared" si="5"/>
        <v>0</v>
      </c>
      <c r="M75" s="4">
        <f t="shared" si="6"/>
        <v>0</v>
      </c>
      <c r="N75" s="20">
        <v>0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t="s">
        <v>93</v>
      </c>
      <c r="B76" t="s">
        <v>287</v>
      </c>
      <c r="C76" s="14" t="s">
        <v>190</v>
      </c>
      <c r="D76" s="16" t="s">
        <v>304</v>
      </c>
      <c r="E76" s="16">
        <v>0</v>
      </c>
      <c r="F76" s="16">
        <v>1000</v>
      </c>
      <c r="G76" s="18"/>
      <c r="H76" s="16">
        <v>0</v>
      </c>
      <c r="I76" s="16">
        <v>0</v>
      </c>
      <c r="J76" s="16">
        <v>0</v>
      </c>
      <c r="K76" s="16">
        <f t="shared" si="4"/>
        <v>1000</v>
      </c>
      <c r="L76" s="16">
        <f t="shared" si="5"/>
        <v>0</v>
      </c>
      <c r="M76" s="4">
        <f t="shared" si="6"/>
        <v>0</v>
      </c>
      <c r="N76" s="20">
        <f t="shared" si="7"/>
        <v>0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t="s">
        <v>94</v>
      </c>
      <c r="B77" t="s">
        <v>287</v>
      </c>
      <c r="C77" s="14" t="s">
        <v>212</v>
      </c>
      <c r="D77" s="16" t="s">
        <v>340</v>
      </c>
      <c r="E77" s="16" t="s">
        <v>435</v>
      </c>
      <c r="F77" s="16">
        <v>14780</v>
      </c>
      <c r="G77" s="18"/>
      <c r="H77" s="16">
        <v>0</v>
      </c>
      <c r="I77" s="16">
        <v>0</v>
      </c>
      <c r="J77" s="16">
        <v>0</v>
      </c>
      <c r="K77" s="16">
        <f t="shared" si="4"/>
        <v>14780</v>
      </c>
      <c r="L77" s="16">
        <f t="shared" si="5"/>
        <v>0</v>
      </c>
      <c r="M77" s="4">
        <f t="shared" si="6"/>
        <v>0</v>
      </c>
      <c r="N77" s="20">
        <f t="shared" si="7"/>
        <v>0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t="s">
        <v>95</v>
      </c>
      <c r="B78" t="s">
        <v>287</v>
      </c>
      <c r="C78" s="14" t="s">
        <v>213</v>
      </c>
      <c r="D78" s="16" t="s">
        <v>302</v>
      </c>
      <c r="E78" s="16">
        <v>0</v>
      </c>
      <c r="F78" s="16">
        <v>200</v>
      </c>
      <c r="G78" s="18"/>
      <c r="H78" s="16">
        <v>0</v>
      </c>
      <c r="I78" s="16">
        <v>0</v>
      </c>
      <c r="J78" s="16">
        <v>0</v>
      </c>
      <c r="K78" s="16">
        <f t="shared" si="4"/>
        <v>200</v>
      </c>
      <c r="L78" s="16">
        <f t="shared" si="5"/>
        <v>0</v>
      </c>
      <c r="M78" s="4">
        <f t="shared" si="6"/>
        <v>0</v>
      </c>
      <c r="N78" s="20">
        <f t="shared" si="7"/>
        <v>0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t="s">
        <v>96</v>
      </c>
      <c r="B79" t="s">
        <v>287</v>
      </c>
      <c r="C79" s="14" t="s">
        <v>214</v>
      </c>
      <c r="D79" s="16" t="s">
        <v>341</v>
      </c>
      <c r="E79" s="16">
        <v>0</v>
      </c>
      <c r="F79" s="16">
        <v>31150</v>
      </c>
      <c r="G79" s="18"/>
      <c r="H79" s="16">
        <v>0</v>
      </c>
      <c r="I79" s="16">
        <v>14659</v>
      </c>
      <c r="J79" s="16">
        <v>14659</v>
      </c>
      <c r="K79" s="16">
        <f t="shared" si="4"/>
        <v>31150</v>
      </c>
      <c r="L79" s="16">
        <f t="shared" si="5"/>
        <v>14659</v>
      </c>
      <c r="M79" s="4">
        <f t="shared" si="6"/>
        <v>0</v>
      </c>
      <c r="N79" s="20">
        <f t="shared" si="7"/>
        <v>0.47059390048154093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t="s">
        <v>87</v>
      </c>
      <c r="B80" t="s">
        <v>287</v>
      </c>
      <c r="C80" s="14" t="s">
        <v>206</v>
      </c>
      <c r="D80" s="16" t="s">
        <v>342</v>
      </c>
      <c r="E80" s="16" t="s">
        <v>436</v>
      </c>
      <c r="F80" s="16">
        <v>4150</v>
      </c>
      <c r="G80" s="18"/>
      <c r="H80" s="16">
        <v>0</v>
      </c>
      <c r="I80" s="16">
        <v>1170</v>
      </c>
      <c r="J80" s="16">
        <v>1170</v>
      </c>
      <c r="K80" s="16">
        <f t="shared" si="4"/>
        <v>4150</v>
      </c>
      <c r="L80" s="16">
        <f t="shared" si="5"/>
        <v>1170</v>
      </c>
      <c r="M80" s="4">
        <f t="shared" si="6"/>
        <v>0</v>
      </c>
      <c r="N80" s="20">
        <f t="shared" si="7"/>
        <v>0.28192771084337348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t="s">
        <v>97</v>
      </c>
      <c r="B81" t="s">
        <v>287</v>
      </c>
      <c r="C81" s="14" t="s">
        <v>192</v>
      </c>
      <c r="D81" s="16" t="s">
        <v>298</v>
      </c>
      <c r="E81" s="16">
        <v>0</v>
      </c>
      <c r="F81" s="16">
        <v>10</v>
      </c>
      <c r="G81" s="18"/>
      <c r="H81" s="16">
        <v>0</v>
      </c>
      <c r="I81" s="16">
        <v>0</v>
      </c>
      <c r="J81" s="16">
        <v>0</v>
      </c>
      <c r="K81" s="16">
        <f t="shared" si="4"/>
        <v>10</v>
      </c>
      <c r="L81" s="16">
        <f t="shared" si="5"/>
        <v>0</v>
      </c>
      <c r="M81" s="4">
        <f t="shared" si="6"/>
        <v>0</v>
      </c>
      <c r="N81" s="20">
        <f t="shared" si="7"/>
        <v>0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t="s">
        <v>98</v>
      </c>
      <c r="B82" t="s">
        <v>287</v>
      </c>
      <c r="C82" s="14" t="s">
        <v>215</v>
      </c>
      <c r="D82" s="16" t="s">
        <v>343</v>
      </c>
      <c r="E82" s="16">
        <v>0</v>
      </c>
      <c r="F82" s="16">
        <v>7000</v>
      </c>
      <c r="G82" s="18"/>
      <c r="H82" s="16">
        <v>0</v>
      </c>
      <c r="I82" s="16">
        <v>430.29</v>
      </c>
      <c r="J82" s="16">
        <v>430.29</v>
      </c>
      <c r="K82" s="16">
        <f t="shared" si="4"/>
        <v>7000</v>
      </c>
      <c r="L82" s="16">
        <f t="shared" si="5"/>
        <v>430.29</v>
      </c>
      <c r="M82" s="4">
        <f t="shared" si="6"/>
        <v>0</v>
      </c>
      <c r="N82" s="20">
        <f t="shared" si="7"/>
        <v>6.1470000000000004E-2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t="s">
        <v>99</v>
      </c>
      <c r="B83" t="s">
        <v>287</v>
      </c>
      <c r="C83" s="14" t="s">
        <v>216</v>
      </c>
      <c r="D83" s="16" t="s">
        <v>344</v>
      </c>
      <c r="E83" s="16">
        <v>0</v>
      </c>
      <c r="F83" s="16">
        <v>6500</v>
      </c>
      <c r="G83" s="18"/>
      <c r="H83" s="16">
        <v>0</v>
      </c>
      <c r="I83" s="16">
        <v>0</v>
      </c>
      <c r="J83" s="16">
        <v>0</v>
      </c>
      <c r="K83" s="16">
        <f t="shared" si="4"/>
        <v>6500</v>
      </c>
      <c r="L83" s="16">
        <f t="shared" si="5"/>
        <v>0</v>
      </c>
      <c r="M83" s="4">
        <f t="shared" si="6"/>
        <v>0</v>
      </c>
      <c r="N83" s="20">
        <f t="shared" si="7"/>
        <v>0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t="s">
        <v>100</v>
      </c>
      <c r="B84" t="s">
        <v>287</v>
      </c>
      <c r="C84" s="14" t="s">
        <v>217</v>
      </c>
      <c r="D84" s="16" t="s">
        <v>313</v>
      </c>
      <c r="E84" s="16">
        <v>0</v>
      </c>
      <c r="F84" s="16">
        <v>2000</v>
      </c>
      <c r="G84" s="18"/>
      <c r="H84" s="16">
        <v>0</v>
      </c>
      <c r="I84" s="16">
        <v>0</v>
      </c>
      <c r="J84" s="16">
        <v>0</v>
      </c>
      <c r="K84" s="16">
        <f t="shared" si="4"/>
        <v>2000</v>
      </c>
      <c r="L84" s="16">
        <f t="shared" si="5"/>
        <v>0</v>
      </c>
      <c r="M84" s="4">
        <f t="shared" si="6"/>
        <v>0</v>
      </c>
      <c r="N84" s="20">
        <f t="shared" si="7"/>
        <v>0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t="s">
        <v>101</v>
      </c>
      <c r="B85" t="s">
        <v>287</v>
      </c>
      <c r="C85" s="14" t="s">
        <v>218</v>
      </c>
      <c r="D85" s="16" t="s">
        <v>297</v>
      </c>
      <c r="E85" s="16" t="s">
        <v>437</v>
      </c>
      <c r="F85" s="16">
        <v>7075.09</v>
      </c>
      <c r="G85" s="18"/>
      <c r="H85" s="16">
        <v>0</v>
      </c>
      <c r="I85" s="16">
        <v>0</v>
      </c>
      <c r="J85" s="16">
        <v>0</v>
      </c>
      <c r="K85" s="16">
        <f t="shared" si="4"/>
        <v>7075.09</v>
      </c>
      <c r="L85" s="16">
        <f t="shared" si="5"/>
        <v>0</v>
      </c>
      <c r="M85" s="4">
        <f t="shared" si="6"/>
        <v>0</v>
      </c>
      <c r="N85" s="20">
        <f t="shared" si="7"/>
        <v>0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t="s">
        <v>102</v>
      </c>
      <c r="B86" t="s">
        <v>287</v>
      </c>
      <c r="C86" s="14" t="s">
        <v>219</v>
      </c>
      <c r="D86" s="16" t="s">
        <v>317</v>
      </c>
      <c r="E86" s="16">
        <v>0</v>
      </c>
      <c r="F86" s="16">
        <v>3500</v>
      </c>
      <c r="G86" s="18"/>
      <c r="H86" s="16">
        <v>0</v>
      </c>
      <c r="I86" s="16">
        <v>0</v>
      </c>
      <c r="J86" s="16">
        <v>0</v>
      </c>
      <c r="K86" s="16">
        <f t="shared" si="4"/>
        <v>3500</v>
      </c>
      <c r="L86" s="16">
        <f t="shared" si="5"/>
        <v>0</v>
      </c>
      <c r="M86" s="4">
        <f t="shared" si="6"/>
        <v>0</v>
      </c>
      <c r="N86" s="20">
        <f t="shared" si="7"/>
        <v>0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t="s">
        <v>103</v>
      </c>
      <c r="B87" t="s">
        <v>287</v>
      </c>
      <c r="C87" s="14" t="s">
        <v>220</v>
      </c>
      <c r="D87" s="16" t="s">
        <v>345</v>
      </c>
      <c r="E87" s="16">
        <v>0</v>
      </c>
      <c r="F87" s="16">
        <v>15000</v>
      </c>
      <c r="G87" s="18"/>
      <c r="H87" s="16">
        <v>0</v>
      </c>
      <c r="I87" s="16">
        <v>0</v>
      </c>
      <c r="J87" s="16">
        <v>0</v>
      </c>
      <c r="K87" s="16">
        <f t="shared" si="4"/>
        <v>15000</v>
      </c>
      <c r="L87" s="16">
        <f t="shared" si="5"/>
        <v>0</v>
      </c>
      <c r="M87" s="4">
        <f t="shared" si="6"/>
        <v>0</v>
      </c>
      <c r="N87" s="20">
        <f t="shared" si="7"/>
        <v>0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t="s">
        <v>104</v>
      </c>
      <c r="B88" t="s">
        <v>287</v>
      </c>
      <c r="C88" s="14" t="s">
        <v>221</v>
      </c>
      <c r="D88" s="16" t="s">
        <v>302</v>
      </c>
      <c r="E88" s="16">
        <v>0</v>
      </c>
      <c r="F88" s="16">
        <v>200</v>
      </c>
      <c r="G88" s="18"/>
      <c r="H88" s="16">
        <v>0</v>
      </c>
      <c r="I88" s="16">
        <v>0</v>
      </c>
      <c r="J88" s="16">
        <v>0</v>
      </c>
      <c r="K88" s="16">
        <f t="shared" si="4"/>
        <v>200</v>
      </c>
      <c r="L88" s="16">
        <f t="shared" si="5"/>
        <v>0</v>
      </c>
      <c r="M88" s="4">
        <f t="shared" si="6"/>
        <v>0</v>
      </c>
      <c r="N88" s="20">
        <f t="shared" si="7"/>
        <v>0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t="s">
        <v>105</v>
      </c>
      <c r="B89" t="s">
        <v>287</v>
      </c>
      <c r="C89" s="14" t="s">
        <v>222</v>
      </c>
      <c r="D89" s="16" t="s">
        <v>298</v>
      </c>
      <c r="E89" s="16">
        <v>0</v>
      </c>
      <c r="F89" s="16">
        <v>10</v>
      </c>
      <c r="G89" s="18"/>
      <c r="H89" s="16">
        <v>0</v>
      </c>
      <c r="I89" s="16">
        <v>0</v>
      </c>
      <c r="J89" s="16">
        <v>0</v>
      </c>
      <c r="K89" s="16">
        <f t="shared" si="4"/>
        <v>10</v>
      </c>
      <c r="L89" s="16">
        <f t="shared" si="5"/>
        <v>0</v>
      </c>
      <c r="M89" s="4">
        <f t="shared" si="6"/>
        <v>0</v>
      </c>
      <c r="N89" s="20">
        <f t="shared" si="7"/>
        <v>0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t="s">
        <v>106</v>
      </c>
      <c r="B90" t="s">
        <v>287</v>
      </c>
      <c r="C90" s="14" t="s">
        <v>223</v>
      </c>
      <c r="D90" s="16" t="s">
        <v>346</v>
      </c>
      <c r="E90" s="16" t="s">
        <v>322</v>
      </c>
      <c r="F90" s="16">
        <v>2750</v>
      </c>
      <c r="G90" s="18"/>
      <c r="H90" s="16">
        <v>499</v>
      </c>
      <c r="I90" s="16">
        <v>499</v>
      </c>
      <c r="J90" s="16">
        <v>499</v>
      </c>
      <c r="K90" s="16">
        <f t="shared" si="4"/>
        <v>2251</v>
      </c>
      <c r="L90" s="16">
        <f t="shared" si="5"/>
        <v>0</v>
      </c>
      <c r="M90" s="4">
        <f t="shared" si="6"/>
        <v>0</v>
      </c>
      <c r="N90" s="20">
        <f t="shared" si="7"/>
        <v>0.18145454545454545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t="s">
        <v>107</v>
      </c>
      <c r="B91" t="s">
        <v>287</v>
      </c>
      <c r="C91" s="14" t="s">
        <v>224</v>
      </c>
      <c r="D91" s="16" t="s">
        <v>347</v>
      </c>
      <c r="E91" s="16">
        <v>0</v>
      </c>
      <c r="F91" s="16">
        <v>26800</v>
      </c>
      <c r="G91" s="18"/>
      <c r="H91" s="16">
        <v>0</v>
      </c>
      <c r="I91" s="16">
        <v>0</v>
      </c>
      <c r="J91" s="16">
        <v>0</v>
      </c>
      <c r="K91" s="16">
        <f t="shared" si="4"/>
        <v>26800</v>
      </c>
      <c r="L91" s="16">
        <f t="shared" si="5"/>
        <v>0</v>
      </c>
      <c r="M91" s="4">
        <f t="shared" si="6"/>
        <v>0</v>
      </c>
      <c r="N91" s="20">
        <f t="shared" si="7"/>
        <v>0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t="s">
        <v>108</v>
      </c>
      <c r="B92" t="s">
        <v>287</v>
      </c>
      <c r="C92" s="14" t="s">
        <v>225</v>
      </c>
      <c r="D92" s="16" t="s">
        <v>348</v>
      </c>
      <c r="E92" s="16" t="s">
        <v>438</v>
      </c>
      <c r="F92" s="16">
        <v>5278.9</v>
      </c>
      <c r="G92" s="18"/>
      <c r="H92" s="16">
        <v>0</v>
      </c>
      <c r="I92" s="16">
        <v>0</v>
      </c>
      <c r="J92" s="16">
        <v>0</v>
      </c>
      <c r="K92" s="16">
        <f t="shared" si="4"/>
        <v>5278.9</v>
      </c>
      <c r="L92" s="16">
        <f t="shared" si="5"/>
        <v>0</v>
      </c>
      <c r="M92" s="4">
        <f t="shared" si="6"/>
        <v>0</v>
      </c>
      <c r="N92" s="20">
        <f t="shared" si="7"/>
        <v>0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t="s">
        <v>67</v>
      </c>
      <c r="B93" t="s">
        <v>287</v>
      </c>
      <c r="C93" s="14" t="s">
        <v>186</v>
      </c>
      <c r="D93" s="16" t="s">
        <v>349</v>
      </c>
      <c r="E93" s="16">
        <v>0</v>
      </c>
      <c r="F93" s="16">
        <v>4100</v>
      </c>
      <c r="G93" s="18"/>
      <c r="H93" s="16">
        <v>0</v>
      </c>
      <c r="I93" s="16">
        <v>0</v>
      </c>
      <c r="J93" s="16">
        <v>0</v>
      </c>
      <c r="K93" s="16">
        <f t="shared" si="4"/>
        <v>4100</v>
      </c>
      <c r="L93" s="16">
        <f t="shared" si="5"/>
        <v>0</v>
      </c>
      <c r="M93" s="4">
        <f t="shared" si="6"/>
        <v>0</v>
      </c>
      <c r="N93" s="20">
        <f t="shared" si="7"/>
        <v>0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t="s">
        <v>68</v>
      </c>
      <c r="B94" t="s">
        <v>287</v>
      </c>
      <c r="C94" s="14" t="s">
        <v>190</v>
      </c>
      <c r="D94" s="16" t="s">
        <v>350</v>
      </c>
      <c r="E94" s="16">
        <v>0</v>
      </c>
      <c r="F94" s="16">
        <v>4000</v>
      </c>
      <c r="G94" s="18"/>
      <c r="H94" s="16">
        <v>0</v>
      </c>
      <c r="I94" s="16">
        <v>0</v>
      </c>
      <c r="J94" s="16">
        <v>0</v>
      </c>
      <c r="K94" s="16">
        <f t="shared" si="4"/>
        <v>4000</v>
      </c>
      <c r="L94" s="16">
        <f t="shared" si="5"/>
        <v>0</v>
      </c>
      <c r="M94" s="4">
        <f t="shared" si="6"/>
        <v>0</v>
      </c>
      <c r="N94" s="20">
        <f t="shared" si="7"/>
        <v>0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t="s">
        <v>109</v>
      </c>
      <c r="B95" t="s">
        <v>287</v>
      </c>
      <c r="C95" s="14" t="s">
        <v>223</v>
      </c>
      <c r="D95" s="16" t="s">
        <v>305</v>
      </c>
      <c r="E95" s="16">
        <v>0</v>
      </c>
      <c r="F95" s="16">
        <v>1500</v>
      </c>
      <c r="G95" s="18"/>
      <c r="H95" s="16">
        <v>0</v>
      </c>
      <c r="I95" s="16">
        <v>0</v>
      </c>
      <c r="J95" s="16">
        <v>0</v>
      </c>
      <c r="K95" s="16">
        <f t="shared" si="4"/>
        <v>1500</v>
      </c>
      <c r="L95" s="16">
        <f t="shared" si="5"/>
        <v>0</v>
      </c>
      <c r="M95" s="4">
        <f t="shared" si="6"/>
        <v>0</v>
      </c>
      <c r="N95" s="20">
        <f t="shared" si="7"/>
        <v>0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t="s">
        <v>74</v>
      </c>
      <c r="B96" t="s">
        <v>288</v>
      </c>
      <c r="C96" s="14" t="s">
        <v>14</v>
      </c>
      <c r="D96" s="16" t="s">
        <v>351</v>
      </c>
      <c r="E96" s="16">
        <v>0</v>
      </c>
      <c r="F96" s="16">
        <v>66000</v>
      </c>
      <c r="G96" s="18"/>
      <c r="H96" s="16">
        <v>4472</v>
      </c>
      <c r="I96" s="16">
        <v>4472</v>
      </c>
      <c r="J96" s="16">
        <v>4472</v>
      </c>
      <c r="K96" s="16">
        <f t="shared" si="4"/>
        <v>61528</v>
      </c>
      <c r="L96" s="16">
        <f t="shared" si="5"/>
        <v>0</v>
      </c>
      <c r="M96" s="4">
        <f t="shared" si="6"/>
        <v>0</v>
      </c>
      <c r="N96" s="20">
        <f t="shared" si="7"/>
        <v>6.7757575757575753E-2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t="s">
        <v>75</v>
      </c>
      <c r="B97" t="s">
        <v>288</v>
      </c>
      <c r="C97" s="14" t="s">
        <v>15</v>
      </c>
      <c r="D97" s="16" t="s">
        <v>352</v>
      </c>
      <c r="E97" s="16">
        <v>0</v>
      </c>
      <c r="F97" s="16">
        <v>11000</v>
      </c>
      <c r="G97" s="18"/>
      <c r="H97" s="16">
        <v>901.25</v>
      </c>
      <c r="I97" s="16">
        <v>901.25</v>
      </c>
      <c r="J97" s="16">
        <v>901.25</v>
      </c>
      <c r="K97" s="16">
        <f t="shared" si="4"/>
        <v>10098.75</v>
      </c>
      <c r="L97" s="16">
        <f t="shared" si="5"/>
        <v>0</v>
      </c>
      <c r="M97" s="4">
        <f t="shared" si="6"/>
        <v>0</v>
      </c>
      <c r="N97" s="20">
        <f t="shared" si="7"/>
        <v>8.1931818181818175E-2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t="s">
        <v>76</v>
      </c>
      <c r="B98" t="s">
        <v>288</v>
      </c>
      <c r="C98" s="14" t="s">
        <v>207</v>
      </c>
      <c r="D98" s="16" t="s">
        <v>353</v>
      </c>
      <c r="E98" s="16" t="s">
        <v>439</v>
      </c>
      <c r="F98" s="16">
        <v>11000</v>
      </c>
      <c r="G98" s="18"/>
      <c r="H98" s="16">
        <v>1646.57</v>
      </c>
      <c r="I98" s="16">
        <v>1646.57</v>
      </c>
      <c r="J98" s="16">
        <v>1646.57</v>
      </c>
      <c r="K98" s="16">
        <f t="shared" si="4"/>
        <v>9353.43</v>
      </c>
      <c r="L98" s="16">
        <f t="shared" si="5"/>
        <v>0</v>
      </c>
      <c r="M98" s="4">
        <f t="shared" si="6"/>
        <v>0</v>
      </c>
      <c r="N98" s="20">
        <f t="shared" si="7"/>
        <v>0.1496881818181818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t="s">
        <v>77</v>
      </c>
      <c r="B99" t="s">
        <v>288</v>
      </c>
      <c r="C99" s="14" t="s">
        <v>197</v>
      </c>
      <c r="D99" s="16" t="s">
        <v>354</v>
      </c>
      <c r="E99" s="16" t="s">
        <v>440</v>
      </c>
      <c r="F99" s="16">
        <v>2660</v>
      </c>
      <c r="G99" s="18"/>
      <c r="H99" s="16">
        <v>112.5</v>
      </c>
      <c r="I99" s="16">
        <v>112.5</v>
      </c>
      <c r="J99" s="16">
        <v>112.5</v>
      </c>
      <c r="K99" s="16">
        <f t="shared" si="4"/>
        <v>2547.5</v>
      </c>
      <c r="L99" s="16">
        <f t="shared" si="5"/>
        <v>0</v>
      </c>
      <c r="M99" s="4">
        <f t="shared" si="6"/>
        <v>0</v>
      </c>
      <c r="N99" s="20">
        <f t="shared" si="7"/>
        <v>4.2293233082706765E-2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t="s">
        <v>78</v>
      </c>
      <c r="B100" t="s">
        <v>288</v>
      </c>
      <c r="C100" s="14" t="s">
        <v>198</v>
      </c>
      <c r="D100" s="16" t="s">
        <v>355</v>
      </c>
      <c r="E100" s="16">
        <v>0</v>
      </c>
      <c r="F100" s="16">
        <v>1032</v>
      </c>
      <c r="G100" s="18"/>
      <c r="H100" s="16">
        <v>9</v>
      </c>
      <c r="I100" s="16">
        <v>9</v>
      </c>
      <c r="J100" s="16">
        <v>9</v>
      </c>
      <c r="K100" s="16">
        <f t="shared" si="4"/>
        <v>1023</v>
      </c>
      <c r="L100" s="16">
        <f t="shared" si="5"/>
        <v>0</v>
      </c>
      <c r="M100" s="4">
        <f t="shared" si="6"/>
        <v>0</v>
      </c>
      <c r="N100" s="20">
        <f t="shared" si="7"/>
        <v>8.7209302325581394E-3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t="s">
        <v>79</v>
      </c>
      <c r="B101" t="s">
        <v>288</v>
      </c>
      <c r="C101" s="14" t="s">
        <v>199</v>
      </c>
      <c r="D101" s="16" t="s">
        <v>356</v>
      </c>
      <c r="E101" s="16">
        <v>0</v>
      </c>
      <c r="F101" s="16">
        <v>4206</v>
      </c>
      <c r="G101" s="18"/>
      <c r="H101" s="16">
        <v>72</v>
      </c>
      <c r="I101" s="16">
        <v>72</v>
      </c>
      <c r="J101" s="16">
        <v>72</v>
      </c>
      <c r="K101" s="16">
        <f t="shared" si="4"/>
        <v>4134</v>
      </c>
      <c r="L101" s="16">
        <f t="shared" si="5"/>
        <v>0</v>
      </c>
      <c r="M101" s="4">
        <f t="shared" si="6"/>
        <v>0</v>
      </c>
      <c r="N101" s="20">
        <f t="shared" si="7"/>
        <v>1.7118402282453638E-2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t="s">
        <v>80</v>
      </c>
      <c r="B102" t="s">
        <v>288</v>
      </c>
      <c r="C102" s="14" t="s">
        <v>200</v>
      </c>
      <c r="D102" s="16" t="s">
        <v>357</v>
      </c>
      <c r="E102" s="16">
        <v>0</v>
      </c>
      <c r="F102" s="16">
        <v>60</v>
      </c>
      <c r="G102" s="18"/>
      <c r="H102" s="16">
        <v>4.5</v>
      </c>
      <c r="I102" s="16">
        <v>4.5</v>
      </c>
      <c r="J102" s="16">
        <v>4.5</v>
      </c>
      <c r="K102" s="16">
        <f t="shared" si="4"/>
        <v>55.5</v>
      </c>
      <c r="L102" s="16">
        <f t="shared" si="5"/>
        <v>0</v>
      </c>
      <c r="M102" s="4">
        <f t="shared" si="6"/>
        <v>0</v>
      </c>
      <c r="N102" s="20">
        <f t="shared" si="7"/>
        <v>7.4999999999999997E-2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t="s">
        <v>81</v>
      </c>
      <c r="B103" t="s">
        <v>288</v>
      </c>
      <c r="C103" s="14" t="s">
        <v>201</v>
      </c>
      <c r="D103" s="16" t="s">
        <v>358</v>
      </c>
      <c r="E103" s="16">
        <v>0</v>
      </c>
      <c r="F103" s="16">
        <v>450</v>
      </c>
      <c r="G103" s="18"/>
      <c r="H103" s="16">
        <v>27.04</v>
      </c>
      <c r="I103" s="16">
        <v>27.04</v>
      </c>
      <c r="J103" s="16">
        <v>27.04</v>
      </c>
      <c r="K103" s="16">
        <f t="shared" si="4"/>
        <v>422.96</v>
      </c>
      <c r="L103" s="16">
        <f t="shared" si="5"/>
        <v>0</v>
      </c>
      <c r="M103" s="4">
        <f t="shared" si="6"/>
        <v>0</v>
      </c>
      <c r="N103" s="20">
        <f t="shared" si="7"/>
        <v>6.0088888888888886E-2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t="s">
        <v>82</v>
      </c>
      <c r="B104" t="s">
        <v>288</v>
      </c>
      <c r="C104" s="14" t="s">
        <v>171</v>
      </c>
      <c r="D104" s="16" t="s">
        <v>311</v>
      </c>
      <c r="E104" s="16">
        <v>0</v>
      </c>
      <c r="F104" s="16">
        <v>9000</v>
      </c>
      <c r="G104" s="18"/>
      <c r="H104" s="16">
        <v>644.05999999999995</v>
      </c>
      <c r="I104" s="16">
        <v>644.05999999999995</v>
      </c>
      <c r="J104" s="16">
        <v>644.05999999999995</v>
      </c>
      <c r="K104" s="16">
        <f t="shared" si="4"/>
        <v>8355.94</v>
      </c>
      <c r="L104" s="16">
        <f t="shared" si="5"/>
        <v>0</v>
      </c>
      <c r="M104" s="4">
        <f t="shared" si="6"/>
        <v>0</v>
      </c>
      <c r="N104" s="20">
        <f t="shared" si="7"/>
        <v>7.1562222222222222E-2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t="s">
        <v>83</v>
      </c>
      <c r="B105" t="s">
        <v>288</v>
      </c>
      <c r="C105" s="14" t="s">
        <v>202</v>
      </c>
      <c r="D105" s="16" t="s">
        <v>359</v>
      </c>
      <c r="E105" s="16">
        <v>0</v>
      </c>
      <c r="F105" s="16">
        <v>4940</v>
      </c>
      <c r="G105" s="18"/>
      <c r="H105" s="16">
        <v>165.03</v>
      </c>
      <c r="I105" s="16">
        <v>165.03</v>
      </c>
      <c r="J105" s="16">
        <v>165.03</v>
      </c>
      <c r="K105" s="16">
        <f t="shared" si="4"/>
        <v>4774.97</v>
      </c>
      <c r="L105" s="16">
        <f t="shared" si="5"/>
        <v>0</v>
      </c>
      <c r="M105" s="4">
        <f t="shared" si="6"/>
        <v>0</v>
      </c>
      <c r="N105" s="20">
        <f t="shared" si="7"/>
        <v>3.3406882591093118E-2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t="s">
        <v>89</v>
      </c>
      <c r="B106" t="s">
        <v>288</v>
      </c>
      <c r="C106" s="14" t="s">
        <v>173</v>
      </c>
      <c r="D106" s="16" t="s">
        <v>352</v>
      </c>
      <c r="E106" s="16">
        <v>0</v>
      </c>
      <c r="F106" s="16">
        <v>11000</v>
      </c>
      <c r="G106" s="18"/>
      <c r="H106" s="16">
        <v>0</v>
      </c>
      <c r="I106" s="16">
        <v>0</v>
      </c>
      <c r="J106" s="16">
        <v>0</v>
      </c>
      <c r="K106" s="16">
        <f t="shared" si="4"/>
        <v>11000</v>
      </c>
      <c r="L106" s="16">
        <f t="shared" si="5"/>
        <v>0</v>
      </c>
      <c r="M106" s="4">
        <f t="shared" si="6"/>
        <v>0</v>
      </c>
      <c r="N106" s="20">
        <f t="shared" si="7"/>
        <v>0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t="s">
        <v>84</v>
      </c>
      <c r="B107" t="s">
        <v>288</v>
      </c>
      <c r="C107" s="14" t="s">
        <v>203</v>
      </c>
      <c r="D107" s="16" t="s">
        <v>314</v>
      </c>
      <c r="E107" s="16">
        <v>0</v>
      </c>
      <c r="F107" s="16">
        <v>50</v>
      </c>
      <c r="G107" s="18"/>
      <c r="H107" s="16">
        <v>0</v>
      </c>
      <c r="I107" s="16">
        <v>0</v>
      </c>
      <c r="J107" s="16">
        <v>0</v>
      </c>
      <c r="K107" s="16">
        <f t="shared" si="4"/>
        <v>50</v>
      </c>
      <c r="L107" s="16">
        <f t="shared" si="5"/>
        <v>0</v>
      </c>
      <c r="M107" s="4">
        <f t="shared" si="6"/>
        <v>0</v>
      </c>
      <c r="N107" s="20">
        <f t="shared" si="7"/>
        <v>0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t="s">
        <v>85</v>
      </c>
      <c r="B108" t="s">
        <v>288</v>
      </c>
      <c r="C108" s="14" t="s">
        <v>204</v>
      </c>
      <c r="D108" s="16" t="s">
        <v>16</v>
      </c>
      <c r="E108" s="16">
        <v>0</v>
      </c>
      <c r="F108" s="16">
        <v>100</v>
      </c>
      <c r="G108" s="18"/>
      <c r="H108" s="16">
        <v>0</v>
      </c>
      <c r="I108" s="16">
        <v>0</v>
      </c>
      <c r="J108" s="16">
        <v>0</v>
      </c>
      <c r="K108" s="16">
        <f t="shared" si="4"/>
        <v>100</v>
      </c>
      <c r="L108" s="16">
        <f t="shared" si="5"/>
        <v>0</v>
      </c>
      <c r="M108" s="4">
        <f t="shared" si="6"/>
        <v>0</v>
      </c>
      <c r="N108" s="20">
        <f t="shared" si="7"/>
        <v>0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t="s">
        <v>86</v>
      </c>
      <c r="B109" t="s">
        <v>288</v>
      </c>
      <c r="C109" s="14" t="s">
        <v>205</v>
      </c>
      <c r="D109" s="16" t="s">
        <v>346</v>
      </c>
      <c r="E109" s="16">
        <v>0</v>
      </c>
      <c r="F109" s="16">
        <v>250</v>
      </c>
      <c r="G109" s="18"/>
      <c r="H109" s="16">
        <v>0</v>
      </c>
      <c r="I109" s="16">
        <v>0</v>
      </c>
      <c r="J109" s="16">
        <v>0</v>
      </c>
      <c r="K109" s="16">
        <f t="shared" si="4"/>
        <v>250</v>
      </c>
      <c r="L109" s="16">
        <f t="shared" si="5"/>
        <v>0</v>
      </c>
      <c r="M109" s="4">
        <f t="shared" si="6"/>
        <v>0</v>
      </c>
      <c r="N109" s="20">
        <f t="shared" si="7"/>
        <v>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t="s">
        <v>110</v>
      </c>
      <c r="B110" t="s">
        <v>288</v>
      </c>
      <c r="C110" s="14" t="s">
        <v>226</v>
      </c>
      <c r="D110" s="16" t="s">
        <v>360</v>
      </c>
      <c r="E110" s="16" t="s">
        <v>441</v>
      </c>
      <c r="F110" s="16">
        <v>167700</v>
      </c>
      <c r="G110" s="18"/>
      <c r="H110" s="16">
        <v>1026</v>
      </c>
      <c r="I110" s="16">
        <v>1026</v>
      </c>
      <c r="J110" s="16">
        <v>1026</v>
      </c>
      <c r="K110" s="16">
        <f t="shared" si="4"/>
        <v>166674</v>
      </c>
      <c r="L110" s="16">
        <f t="shared" si="5"/>
        <v>0</v>
      </c>
      <c r="M110" s="4">
        <f t="shared" si="6"/>
        <v>0</v>
      </c>
      <c r="N110" s="20">
        <f t="shared" si="7"/>
        <v>6.1180679785330944E-3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t="s">
        <v>95</v>
      </c>
      <c r="B111" t="s">
        <v>288</v>
      </c>
      <c r="C111" s="14" t="s">
        <v>213</v>
      </c>
      <c r="D111" s="16" t="s">
        <v>304</v>
      </c>
      <c r="E111" s="16">
        <v>0</v>
      </c>
      <c r="F111" s="16">
        <v>1000</v>
      </c>
      <c r="G111" s="18"/>
      <c r="H111" s="16">
        <v>0</v>
      </c>
      <c r="I111" s="16">
        <v>0</v>
      </c>
      <c r="J111" s="16">
        <v>0</v>
      </c>
      <c r="K111" s="16">
        <f t="shared" si="4"/>
        <v>1000</v>
      </c>
      <c r="L111" s="16">
        <f t="shared" si="5"/>
        <v>0</v>
      </c>
      <c r="M111" s="4">
        <f t="shared" si="6"/>
        <v>0</v>
      </c>
      <c r="N111" s="20">
        <f t="shared" si="7"/>
        <v>0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t="s">
        <v>87</v>
      </c>
      <c r="B112" t="s">
        <v>288</v>
      </c>
      <c r="C112" s="14" t="s">
        <v>206</v>
      </c>
      <c r="D112" s="16" t="s">
        <v>330</v>
      </c>
      <c r="E112" s="16">
        <v>0</v>
      </c>
      <c r="F112" s="16">
        <v>150</v>
      </c>
      <c r="G112" s="18"/>
      <c r="H112" s="16">
        <v>0</v>
      </c>
      <c r="I112" s="16">
        <v>0</v>
      </c>
      <c r="J112" s="16">
        <v>0</v>
      </c>
      <c r="K112" s="16">
        <f t="shared" si="4"/>
        <v>150</v>
      </c>
      <c r="L112" s="16">
        <f t="shared" si="5"/>
        <v>0</v>
      </c>
      <c r="M112" s="4">
        <f t="shared" si="6"/>
        <v>0</v>
      </c>
      <c r="N112" s="20">
        <f t="shared" si="7"/>
        <v>0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t="s">
        <v>98</v>
      </c>
      <c r="B113" t="s">
        <v>288</v>
      </c>
      <c r="C113" s="14" t="s">
        <v>215</v>
      </c>
      <c r="D113" s="16" t="s">
        <v>302</v>
      </c>
      <c r="E113" s="16">
        <v>0</v>
      </c>
      <c r="F113" s="16">
        <v>200</v>
      </c>
      <c r="G113" s="18"/>
      <c r="H113" s="16">
        <v>0</v>
      </c>
      <c r="I113" s="16">
        <v>0</v>
      </c>
      <c r="J113" s="16">
        <v>0</v>
      </c>
      <c r="K113" s="16">
        <f t="shared" si="4"/>
        <v>200</v>
      </c>
      <c r="L113" s="16">
        <f t="shared" si="5"/>
        <v>0</v>
      </c>
      <c r="M113" s="4">
        <f t="shared" si="6"/>
        <v>0</v>
      </c>
      <c r="N113" s="20">
        <f t="shared" si="7"/>
        <v>0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t="s">
        <v>100</v>
      </c>
      <c r="B114" t="s">
        <v>288</v>
      </c>
      <c r="C114" s="14" t="s">
        <v>217</v>
      </c>
      <c r="D114" s="16" t="s">
        <v>302</v>
      </c>
      <c r="E114" s="16">
        <v>0</v>
      </c>
      <c r="F114" s="16">
        <v>200</v>
      </c>
      <c r="G114" s="18"/>
      <c r="H114" s="16">
        <v>0</v>
      </c>
      <c r="I114" s="16">
        <v>0</v>
      </c>
      <c r="J114" s="16">
        <v>0</v>
      </c>
      <c r="K114" s="16">
        <f t="shared" si="4"/>
        <v>200</v>
      </c>
      <c r="L114" s="16">
        <f t="shared" si="5"/>
        <v>0</v>
      </c>
      <c r="M114" s="4">
        <f t="shared" si="6"/>
        <v>0</v>
      </c>
      <c r="N114" s="20">
        <f t="shared" si="7"/>
        <v>0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t="s">
        <v>68</v>
      </c>
      <c r="B115" t="s">
        <v>288</v>
      </c>
      <c r="C115" s="14" t="s">
        <v>190</v>
      </c>
      <c r="D115" s="16" t="s">
        <v>302</v>
      </c>
      <c r="E115" s="16">
        <v>0</v>
      </c>
      <c r="F115" s="16">
        <v>200</v>
      </c>
      <c r="G115" s="18"/>
      <c r="H115" s="16">
        <v>0</v>
      </c>
      <c r="I115" s="16">
        <v>0</v>
      </c>
      <c r="J115" s="16">
        <v>0</v>
      </c>
      <c r="K115" s="16">
        <f t="shared" si="4"/>
        <v>200</v>
      </c>
      <c r="L115" s="16">
        <f t="shared" si="5"/>
        <v>0</v>
      </c>
      <c r="M115" s="4">
        <f t="shared" si="6"/>
        <v>0</v>
      </c>
      <c r="N115" s="20">
        <f t="shared" si="7"/>
        <v>0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t="s">
        <v>111</v>
      </c>
      <c r="B116" t="s">
        <v>288</v>
      </c>
      <c r="C116" s="14" t="s">
        <v>227</v>
      </c>
      <c r="D116" s="16" t="s">
        <v>345</v>
      </c>
      <c r="E116" s="16" t="s">
        <v>442</v>
      </c>
      <c r="F116" s="16">
        <v>6000</v>
      </c>
      <c r="G116" s="18"/>
      <c r="H116" s="16">
        <v>0</v>
      </c>
      <c r="I116" s="16">
        <v>0</v>
      </c>
      <c r="J116" s="16">
        <v>0</v>
      </c>
      <c r="K116" s="16">
        <f t="shared" si="4"/>
        <v>6000</v>
      </c>
      <c r="L116" s="16">
        <f t="shared" si="5"/>
        <v>0</v>
      </c>
      <c r="M116" s="4">
        <f t="shared" si="6"/>
        <v>0</v>
      </c>
      <c r="N116" s="20">
        <f t="shared" si="7"/>
        <v>0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t="s">
        <v>74</v>
      </c>
      <c r="B117" t="s">
        <v>289</v>
      </c>
      <c r="C117" s="14" t="s">
        <v>14</v>
      </c>
      <c r="D117" s="16" t="s">
        <v>361</v>
      </c>
      <c r="E117" s="16" t="s">
        <v>443</v>
      </c>
      <c r="F117" s="16">
        <v>57900</v>
      </c>
      <c r="G117" s="18"/>
      <c r="H117" s="16">
        <v>4701</v>
      </c>
      <c r="I117" s="16">
        <v>4701</v>
      </c>
      <c r="J117" s="16">
        <v>4701</v>
      </c>
      <c r="K117" s="16">
        <f t="shared" si="4"/>
        <v>53199</v>
      </c>
      <c r="L117" s="16">
        <f t="shared" si="5"/>
        <v>0</v>
      </c>
      <c r="M117" s="4">
        <f t="shared" si="6"/>
        <v>0</v>
      </c>
      <c r="N117" s="20">
        <f t="shared" si="7"/>
        <v>8.119170984455959E-2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t="s">
        <v>75</v>
      </c>
      <c r="B118" t="s">
        <v>289</v>
      </c>
      <c r="C118" s="14" t="s">
        <v>15</v>
      </c>
      <c r="D118" s="16" t="s">
        <v>362</v>
      </c>
      <c r="E118" s="16" t="s">
        <v>444</v>
      </c>
      <c r="F118" s="16">
        <v>714000</v>
      </c>
      <c r="G118" s="18"/>
      <c r="H118" s="16">
        <v>59569.34</v>
      </c>
      <c r="I118" s="16">
        <v>59569.34</v>
      </c>
      <c r="J118" s="16">
        <v>59569.34</v>
      </c>
      <c r="K118" s="16">
        <f t="shared" si="4"/>
        <v>654430.66</v>
      </c>
      <c r="L118" s="16">
        <f t="shared" si="5"/>
        <v>0</v>
      </c>
      <c r="M118" s="4">
        <f t="shared" si="6"/>
        <v>0</v>
      </c>
      <c r="N118" s="20">
        <f t="shared" si="7"/>
        <v>8.3430448179271699E-2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t="s">
        <v>76</v>
      </c>
      <c r="B119" t="s">
        <v>289</v>
      </c>
      <c r="C119" s="14" t="s">
        <v>207</v>
      </c>
      <c r="D119" s="16" t="s">
        <v>331</v>
      </c>
      <c r="E119" s="16" t="s">
        <v>369</v>
      </c>
      <c r="F119" s="16">
        <v>76000</v>
      </c>
      <c r="G119" s="18"/>
      <c r="H119" s="16">
        <v>46224.51</v>
      </c>
      <c r="I119" s="16">
        <v>46224.51</v>
      </c>
      <c r="J119" s="16">
        <v>46224.51</v>
      </c>
      <c r="K119" s="16">
        <f t="shared" si="4"/>
        <v>29775.489999999998</v>
      </c>
      <c r="L119" s="16">
        <f t="shared" si="5"/>
        <v>0</v>
      </c>
      <c r="M119" s="4">
        <f t="shared" si="6"/>
        <v>0</v>
      </c>
      <c r="N119" s="20">
        <f t="shared" si="7"/>
        <v>0.60821723684210527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t="s">
        <v>77</v>
      </c>
      <c r="B120" t="s">
        <v>289</v>
      </c>
      <c r="C120" s="14" t="s">
        <v>197</v>
      </c>
      <c r="D120" s="16" t="s">
        <v>363</v>
      </c>
      <c r="E120" s="16" t="s">
        <v>445</v>
      </c>
      <c r="F120" s="16">
        <v>47350</v>
      </c>
      <c r="G120" s="18"/>
      <c r="H120" s="16">
        <v>1312.5</v>
      </c>
      <c r="I120" s="16">
        <v>1312.5</v>
      </c>
      <c r="J120" s="16">
        <v>1312.5</v>
      </c>
      <c r="K120" s="16">
        <f t="shared" si="4"/>
        <v>46037.5</v>
      </c>
      <c r="L120" s="16">
        <f t="shared" si="5"/>
        <v>0</v>
      </c>
      <c r="M120" s="4">
        <f t="shared" si="6"/>
        <v>0</v>
      </c>
      <c r="N120" s="20">
        <f t="shared" si="7"/>
        <v>2.7719112988384371E-2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t="s">
        <v>78</v>
      </c>
      <c r="B121" t="s">
        <v>289</v>
      </c>
      <c r="C121" s="14" t="s">
        <v>198</v>
      </c>
      <c r="D121" s="16" t="s">
        <v>364</v>
      </c>
      <c r="E121" s="16" t="s">
        <v>446</v>
      </c>
      <c r="F121" s="16">
        <v>14000</v>
      </c>
      <c r="G121" s="18"/>
      <c r="H121" s="16">
        <v>960</v>
      </c>
      <c r="I121" s="16">
        <v>960</v>
      </c>
      <c r="J121" s="16">
        <v>960</v>
      </c>
      <c r="K121" s="16">
        <f t="shared" si="4"/>
        <v>13040</v>
      </c>
      <c r="L121" s="16">
        <f t="shared" si="5"/>
        <v>0</v>
      </c>
      <c r="M121" s="4">
        <f t="shared" si="6"/>
        <v>0</v>
      </c>
      <c r="N121" s="20">
        <f t="shared" si="7"/>
        <v>6.8571428571428575E-2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t="s">
        <v>79</v>
      </c>
      <c r="B122" t="s">
        <v>289</v>
      </c>
      <c r="C122" s="14" t="s">
        <v>199</v>
      </c>
      <c r="D122" s="16" t="s">
        <v>365</v>
      </c>
      <c r="E122" s="16" t="s">
        <v>447</v>
      </c>
      <c r="F122" s="16">
        <v>99000</v>
      </c>
      <c r="G122" s="18"/>
      <c r="H122" s="16">
        <v>7680</v>
      </c>
      <c r="I122" s="16">
        <v>7680</v>
      </c>
      <c r="J122" s="16">
        <v>7680</v>
      </c>
      <c r="K122" s="16">
        <f t="shared" si="4"/>
        <v>91320</v>
      </c>
      <c r="L122" s="16">
        <f t="shared" si="5"/>
        <v>0</v>
      </c>
      <c r="M122" s="4">
        <f t="shared" si="6"/>
        <v>0</v>
      </c>
      <c r="N122" s="20">
        <f t="shared" si="7"/>
        <v>7.7575757575757576E-2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t="s">
        <v>80</v>
      </c>
      <c r="B123" t="s">
        <v>289</v>
      </c>
      <c r="C123" s="14" t="s">
        <v>200</v>
      </c>
      <c r="D123" s="16" t="s">
        <v>350</v>
      </c>
      <c r="E123" s="16" t="s">
        <v>433</v>
      </c>
      <c r="F123" s="16">
        <v>3000</v>
      </c>
      <c r="G123" s="18"/>
      <c r="H123" s="16">
        <v>225</v>
      </c>
      <c r="I123" s="16">
        <v>225</v>
      </c>
      <c r="J123" s="16">
        <v>225</v>
      </c>
      <c r="K123" s="16">
        <f t="shared" si="4"/>
        <v>2775</v>
      </c>
      <c r="L123" s="16">
        <f t="shared" si="5"/>
        <v>0</v>
      </c>
      <c r="M123" s="4">
        <f t="shared" si="6"/>
        <v>0</v>
      </c>
      <c r="N123" s="20">
        <f t="shared" si="7"/>
        <v>7.4999999999999997E-2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t="s">
        <v>81</v>
      </c>
      <c r="B124" t="s">
        <v>289</v>
      </c>
      <c r="C124" s="14" t="s">
        <v>201</v>
      </c>
      <c r="D124" s="16" t="s">
        <v>366</v>
      </c>
      <c r="E124" s="16" t="s">
        <v>448</v>
      </c>
      <c r="F124" s="16">
        <v>18990</v>
      </c>
      <c r="G124" s="18"/>
      <c r="H124" s="16">
        <v>1608.82</v>
      </c>
      <c r="I124" s="16">
        <v>1608.82</v>
      </c>
      <c r="J124" s="16">
        <v>1608.82</v>
      </c>
      <c r="K124" s="16">
        <f t="shared" si="4"/>
        <v>17381.18</v>
      </c>
      <c r="L124" s="16">
        <f t="shared" si="5"/>
        <v>0</v>
      </c>
      <c r="M124" s="4">
        <f t="shared" si="6"/>
        <v>0</v>
      </c>
      <c r="N124" s="20">
        <f t="shared" si="7"/>
        <v>8.4719325961032113E-2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t="s">
        <v>82</v>
      </c>
      <c r="B125" t="s">
        <v>289</v>
      </c>
      <c r="C125" s="14" t="s">
        <v>171</v>
      </c>
      <c r="D125" s="16" t="s">
        <v>334</v>
      </c>
      <c r="E125" s="16" t="s">
        <v>449</v>
      </c>
      <c r="F125" s="16">
        <v>91050</v>
      </c>
      <c r="G125" s="18"/>
      <c r="H125" s="16">
        <v>7770.91</v>
      </c>
      <c r="I125" s="16">
        <v>7770.91</v>
      </c>
      <c r="J125" s="16">
        <v>7770.91</v>
      </c>
      <c r="K125" s="16">
        <f t="shared" si="4"/>
        <v>83279.09</v>
      </c>
      <c r="L125" s="16">
        <f t="shared" si="5"/>
        <v>0</v>
      </c>
      <c r="M125" s="4">
        <f t="shared" si="6"/>
        <v>0</v>
      </c>
      <c r="N125" s="20">
        <f t="shared" si="7"/>
        <v>8.5347721032399779E-2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t="s">
        <v>83</v>
      </c>
      <c r="B126" t="s">
        <v>289</v>
      </c>
      <c r="C126" s="14" t="s">
        <v>202</v>
      </c>
      <c r="D126" s="16" t="s">
        <v>331</v>
      </c>
      <c r="E126" s="16">
        <v>0</v>
      </c>
      <c r="F126" s="16">
        <v>62000</v>
      </c>
      <c r="G126" s="18"/>
      <c r="H126" s="16">
        <v>4805.38</v>
      </c>
      <c r="I126" s="16">
        <v>4805.38</v>
      </c>
      <c r="J126" s="16">
        <v>4805.38</v>
      </c>
      <c r="K126" s="16">
        <f t="shared" si="4"/>
        <v>57194.62</v>
      </c>
      <c r="L126" s="16">
        <f t="shared" si="5"/>
        <v>0</v>
      </c>
      <c r="M126" s="4">
        <f t="shared" si="6"/>
        <v>0</v>
      </c>
      <c r="N126" s="20">
        <f t="shared" si="7"/>
        <v>7.7506129032258064E-2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t="s">
        <v>89</v>
      </c>
      <c r="B127" t="s">
        <v>289</v>
      </c>
      <c r="C127" s="14" t="s">
        <v>173</v>
      </c>
      <c r="D127" s="16" t="s">
        <v>367</v>
      </c>
      <c r="E127" s="16" t="s">
        <v>450</v>
      </c>
      <c r="F127" s="16">
        <v>3500</v>
      </c>
      <c r="G127" s="18"/>
      <c r="H127" s="16">
        <v>0</v>
      </c>
      <c r="I127" s="16">
        <v>0</v>
      </c>
      <c r="J127" s="16">
        <v>0</v>
      </c>
      <c r="K127" s="16">
        <f t="shared" si="4"/>
        <v>3500</v>
      </c>
      <c r="L127" s="16">
        <f t="shared" si="5"/>
        <v>0</v>
      </c>
      <c r="M127" s="4">
        <f t="shared" si="6"/>
        <v>0</v>
      </c>
      <c r="N127" s="20">
        <f t="shared" si="7"/>
        <v>0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t="s">
        <v>112</v>
      </c>
      <c r="B128" t="s">
        <v>289</v>
      </c>
      <c r="C128" s="14" t="s">
        <v>228</v>
      </c>
      <c r="D128" s="16" t="s">
        <v>368</v>
      </c>
      <c r="E128" s="16" t="s">
        <v>451</v>
      </c>
      <c r="F128" s="16">
        <v>243350</v>
      </c>
      <c r="G128" s="18"/>
      <c r="H128" s="16">
        <v>5685.06</v>
      </c>
      <c r="I128" s="16">
        <v>5685.06</v>
      </c>
      <c r="J128" s="16">
        <v>5685.06</v>
      </c>
      <c r="K128" s="16">
        <f t="shared" si="4"/>
        <v>237664.94</v>
      </c>
      <c r="L128" s="16">
        <f t="shared" si="5"/>
        <v>0</v>
      </c>
      <c r="M128" s="4">
        <f t="shared" si="6"/>
        <v>0</v>
      </c>
      <c r="N128" s="20">
        <f t="shared" si="7"/>
        <v>2.3361660160262997E-2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t="s">
        <v>113</v>
      </c>
      <c r="B129" t="s">
        <v>289</v>
      </c>
      <c r="C129" s="14" t="s">
        <v>229</v>
      </c>
      <c r="D129" s="16" t="s">
        <v>369</v>
      </c>
      <c r="E129" s="16">
        <v>0</v>
      </c>
      <c r="F129" s="16">
        <v>14000</v>
      </c>
      <c r="G129" s="18"/>
      <c r="H129" s="16">
        <v>0</v>
      </c>
      <c r="I129" s="16">
        <v>0</v>
      </c>
      <c r="J129" s="16">
        <v>0</v>
      </c>
      <c r="K129" s="16">
        <f t="shared" si="4"/>
        <v>14000</v>
      </c>
      <c r="L129" s="16">
        <f t="shared" si="5"/>
        <v>0</v>
      </c>
      <c r="M129" s="4">
        <f t="shared" si="6"/>
        <v>0</v>
      </c>
      <c r="N129" s="20">
        <f t="shared" si="7"/>
        <v>0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t="s">
        <v>114</v>
      </c>
      <c r="B130" t="s">
        <v>289</v>
      </c>
      <c r="C130" s="14" t="s">
        <v>174</v>
      </c>
      <c r="D130" s="16" t="s">
        <v>370</v>
      </c>
      <c r="E130" s="16">
        <v>0</v>
      </c>
      <c r="F130" s="16">
        <v>19000</v>
      </c>
      <c r="G130" s="18"/>
      <c r="H130" s="16">
        <v>0</v>
      </c>
      <c r="I130" s="16">
        <v>537.67999999999995</v>
      </c>
      <c r="J130" s="16">
        <v>537.67999999999995</v>
      </c>
      <c r="K130" s="16">
        <f t="shared" si="4"/>
        <v>19000</v>
      </c>
      <c r="L130" s="16">
        <f t="shared" si="5"/>
        <v>537.67999999999995</v>
      </c>
      <c r="M130" s="4">
        <f t="shared" si="6"/>
        <v>0</v>
      </c>
      <c r="N130" s="20">
        <f t="shared" si="7"/>
        <v>2.8298947368421049E-2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t="s">
        <v>84</v>
      </c>
      <c r="B131" t="s">
        <v>289</v>
      </c>
      <c r="C131" s="14" t="s">
        <v>175</v>
      </c>
      <c r="D131" s="16" t="s">
        <v>304</v>
      </c>
      <c r="E131" s="16">
        <v>0</v>
      </c>
      <c r="F131" s="16">
        <v>1000</v>
      </c>
      <c r="G131" s="18"/>
      <c r="H131" s="16">
        <v>0</v>
      </c>
      <c r="I131" s="16">
        <v>0</v>
      </c>
      <c r="J131" s="16">
        <v>0</v>
      </c>
      <c r="K131" s="16">
        <f t="shared" ref="K131:K194" si="8">+F131-H131</f>
        <v>1000</v>
      </c>
      <c r="L131" s="16">
        <f t="shared" ref="L131:L194" si="9">+I131-H131</f>
        <v>0</v>
      </c>
      <c r="M131" s="4">
        <f t="shared" ref="M131:M194" si="10">+I131-J131</f>
        <v>0</v>
      </c>
      <c r="N131" s="20">
        <f t="shared" ref="N131:N194" si="11">+J131/F131</f>
        <v>0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t="s">
        <v>85</v>
      </c>
      <c r="B132" t="s">
        <v>289</v>
      </c>
      <c r="C132" s="14" t="s">
        <v>176</v>
      </c>
      <c r="D132" s="16" t="s">
        <v>303</v>
      </c>
      <c r="E132" s="16">
        <v>0</v>
      </c>
      <c r="F132" s="16">
        <v>500</v>
      </c>
      <c r="G132" s="18"/>
      <c r="H132" s="16">
        <v>13.2</v>
      </c>
      <c r="I132" s="16">
        <v>13.2</v>
      </c>
      <c r="J132" s="16">
        <v>13.2</v>
      </c>
      <c r="K132" s="16">
        <f t="shared" si="8"/>
        <v>486.8</v>
      </c>
      <c r="L132" s="16">
        <f t="shared" si="9"/>
        <v>0</v>
      </c>
      <c r="M132" s="4">
        <f t="shared" si="10"/>
        <v>0</v>
      </c>
      <c r="N132" s="20">
        <f t="shared" si="11"/>
        <v>2.64E-2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t="s">
        <v>86</v>
      </c>
      <c r="B133" t="s">
        <v>289</v>
      </c>
      <c r="C133" s="14" t="s">
        <v>178</v>
      </c>
      <c r="D133" s="16" t="s">
        <v>313</v>
      </c>
      <c r="E133" s="16">
        <v>0</v>
      </c>
      <c r="F133" s="16">
        <v>2000</v>
      </c>
      <c r="G133" s="18"/>
      <c r="H133" s="16">
        <v>222</v>
      </c>
      <c r="I133" s="16">
        <v>222</v>
      </c>
      <c r="J133" s="16">
        <v>222</v>
      </c>
      <c r="K133" s="16">
        <f t="shared" si="8"/>
        <v>1778</v>
      </c>
      <c r="L133" s="16">
        <f t="shared" si="9"/>
        <v>0</v>
      </c>
      <c r="M133" s="4">
        <f t="shared" si="10"/>
        <v>0</v>
      </c>
      <c r="N133" s="20">
        <f t="shared" si="11"/>
        <v>0.111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t="s">
        <v>92</v>
      </c>
      <c r="B134" t="s">
        <v>289</v>
      </c>
      <c r="C134" s="14" t="s">
        <v>211</v>
      </c>
      <c r="D134" s="16" t="s">
        <v>313</v>
      </c>
      <c r="E134" s="16">
        <v>0</v>
      </c>
      <c r="F134" s="16">
        <v>2000</v>
      </c>
      <c r="G134" s="18"/>
      <c r="H134" s="16">
        <v>0</v>
      </c>
      <c r="I134" s="16">
        <v>0</v>
      </c>
      <c r="J134" s="16">
        <v>0</v>
      </c>
      <c r="K134" s="16">
        <f t="shared" si="8"/>
        <v>2000</v>
      </c>
      <c r="L134" s="16">
        <f t="shared" si="9"/>
        <v>0</v>
      </c>
      <c r="M134" s="4">
        <f t="shared" si="10"/>
        <v>0</v>
      </c>
      <c r="N134" s="20">
        <f t="shared" si="11"/>
        <v>0</v>
      </c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t="s">
        <v>93</v>
      </c>
      <c r="B135" t="s">
        <v>289</v>
      </c>
      <c r="C135" s="14" t="s">
        <v>230</v>
      </c>
      <c r="D135" s="16" t="s">
        <v>345</v>
      </c>
      <c r="E135" s="16" t="s">
        <v>338</v>
      </c>
      <c r="F135" s="16">
        <v>18000</v>
      </c>
      <c r="G135" s="18"/>
      <c r="H135" s="16">
        <v>0</v>
      </c>
      <c r="I135" s="16">
        <v>0</v>
      </c>
      <c r="J135" s="16">
        <v>0</v>
      </c>
      <c r="K135" s="16">
        <f t="shared" si="8"/>
        <v>18000</v>
      </c>
      <c r="L135" s="16">
        <f t="shared" si="9"/>
        <v>0</v>
      </c>
      <c r="M135" s="4">
        <f t="shared" si="10"/>
        <v>0</v>
      </c>
      <c r="N135" s="20">
        <f t="shared" si="11"/>
        <v>0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t="s">
        <v>115</v>
      </c>
      <c r="B136" t="s">
        <v>289</v>
      </c>
      <c r="C136" s="14" t="s">
        <v>179</v>
      </c>
      <c r="D136" s="16" t="s">
        <v>371</v>
      </c>
      <c r="E136" s="16" t="s">
        <v>452</v>
      </c>
      <c r="F136" s="16">
        <v>39950</v>
      </c>
      <c r="G136" s="18"/>
      <c r="H136" s="16">
        <v>0</v>
      </c>
      <c r="I136" s="16">
        <v>6200</v>
      </c>
      <c r="J136" s="16">
        <v>6200</v>
      </c>
      <c r="K136" s="16">
        <f t="shared" si="8"/>
        <v>39950</v>
      </c>
      <c r="L136" s="16">
        <f t="shared" si="9"/>
        <v>6200</v>
      </c>
      <c r="M136" s="4">
        <f t="shared" si="10"/>
        <v>0</v>
      </c>
      <c r="N136" s="20">
        <f t="shared" si="11"/>
        <v>0.15519399249061328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t="s">
        <v>116</v>
      </c>
      <c r="B137" t="s">
        <v>289</v>
      </c>
      <c r="C137" s="14" t="s">
        <v>231</v>
      </c>
      <c r="D137" s="16" t="s">
        <v>372</v>
      </c>
      <c r="E137" s="16" t="s">
        <v>453</v>
      </c>
      <c r="F137" s="16">
        <v>131650</v>
      </c>
      <c r="G137" s="18"/>
      <c r="H137" s="16">
        <v>21293.48</v>
      </c>
      <c r="I137" s="16">
        <v>1800</v>
      </c>
      <c r="J137" s="16">
        <v>1800</v>
      </c>
      <c r="K137" s="16">
        <f t="shared" si="8"/>
        <v>110356.52</v>
      </c>
      <c r="L137" s="16">
        <f t="shared" si="9"/>
        <v>-19493.48</v>
      </c>
      <c r="M137" s="4">
        <f t="shared" si="10"/>
        <v>0</v>
      </c>
      <c r="N137" s="20">
        <f t="shared" si="11"/>
        <v>1.3672616786935056E-2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t="s">
        <v>117</v>
      </c>
      <c r="B138" t="s">
        <v>289</v>
      </c>
      <c r="C138" s="14" t="s">
        <v>179</v>
      </c>
      <c r="D138" s="16" t="s">
        <v>373</v>
      </c>
      <c r="E138" s="16" t="s">
        <v>313</v>
      </c>
      <c r="F138" s="16">
        <v>17800</v>
      </c>
      <c r="G138" s="18"/>
      <c r="H138" s="16">
        <v>0</v>
      </c>
      <c r="I138" s="16">
        <v>560</v>
      </c>
      <c r="J138" s="16">
        <v>560</v>
      </c>
      <c r="K138" s="16">
        <f t="shared" si="8"/>
        <v>17800</v>
      </c>
      <c r="L138" s="16">
        <f t="shared" si="9"/>
        <v>560</v>
      </c>
      <c r="M138" s="4">
        <f t="shared" si="10"/>
        <v>0</v>
      </c>
      <c r="N138" s="20">
        <f t="shared" si="11"/>
        <v>3.1460674157303373E-2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t="s">
        <v>95</v>
      </c>
      <c r="B139" t="s">
        <v>289</v>
      </c>
      <c r="C139" s="14" t="s">
        <v>213</v>
      </c>
      <c r="D139" s="16" t="s">
        <v>302</v>
      </c>
      <c r="E139" s="16">
        <v>0</v>
      </c>
      <c r="F139" s="16">
        <v>200</v>
      </c>
      <c r="G139" s="18"/>
      <c r="H139" s="16">
        <v>0</v>
      </c>
      <c r="I139" s="16">
        <v>0</v>
      </c>
      <c r="J139" s="16">
        <v>0</v>
      </c>
      <c r="K139" s="16">
        <f t="shared" si="8"/>
        <v>200</v>
      </c>
      <c r="L139" s="16">
        <f t="shared" si="9"/>
        <v>0</v>
      </c>
      <c r="M139" s="4">
        <f t="shared" si="10"/>
        <v>0</v>
      </c>
      <c r="N139" s="20">
        <f t="shared" si="11"/>
        <v>0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t="s">
        <v>87</v>
      </c>
      <c r="B140" t="s">
        <v>289</v>
      </c>
      <c r="C140" s="14" t="s">
        <v>232</v>
      </c>
      <c r="D140" s="16" t="s">
        <v>374</v>
      </c>
      <c r="E140" s="16" t="s">
        <v>454</v>
      </c>
      <c r="F140" s="16">
        <v>31000</v>
      </c>
      <c r="G140" s="18"/>
      <c r="H140" s="16">
        <v>0</v>
      </c>
      <c r="I140" s="16">
        <v>0</v>
      </c>
      <c r="J140" s="16">
        <v>0</v>
      </c>
      <c r="K140" s="16">
        <f t="shared" si="8"/>
        <v>31000</v>
      </c>
      <c r="L140" s="16">
        <f t="shared" si="9"/>
        <v>0</v>
      </c>
      <c r="M140" s="4">
        <f t="shared" si="10"/>
        <v>0</v>
      </c>
      <c r="N140" s="20">
        <f t="shared" si="11"/>
        <v>0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t="s">
        <v>97</v>
      </c>
      <c r="B141" t="s">
        <v>289</v>
      </c>
      <c r="C141" s="14" t="s">
        <v>184</v>
      </c>
      <c r="D141" s="16" t="s">
        <v>375</v>
      </c>
      <c r="E141" s="16" t="s">
        <v>455</v>
      </c>
      <c r="F141" s="16">
        <v>267281.83</v>
      </c>
      <c r="G141" s="18"/>
      <c r="H141" s="16">
        <v>0</v>
      </c>
      <c r="I141" s="16">
        <v>0</v>
      </c>
      <c r="J141" s="16">
        <v>0</v>
      </c>
      <c r="K141" s="16">
        <f t="shared" si="8"/>
        <v>267281.83</v>
      </c>
      <c r="L141" s="16">
        <f t="shared" si="9"/>
        <v>0</v>
      </c>
      <c r="M141" s="4">
        <f t="shared" si="10"/>
        <v>0</v>
      </c>
      <c r="N141" s="20">
        <f t="shared" si="11"/>
        <v>0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t="s">
        <v>98</v>
      </c>
      <c r="B142" t="s">
        <v>289</v>
      </c>
      <c r="C142" s="14" t="s">
        <v>185</v>
      </c>
      <c r="D142" s="16" t="s">
        <v>336</v>
      </c>
      <c r="E142" s="16" t="s">
        <v>456</v>
      </c>
      <c r="F142" s="16">
        <v>13000</v>
      </c>
      <c r="G142" s="18"/>
      <c r="H142" s="16">
        <v>0</v>
      </c>
      <c r="I142" s="16">
        <v>3956.25</v>
      </c>
      <c r="J142" s="16">
        <v>3956.25</v>
      </c>
      <c r="K142" s="16">
        <f t="shared" si="8"/>
        <v>13000</v>
      </c>
      <c r="L142" s="16">
        <f t="shared" si="9"/>
        <v>3956.25</v>
      </c>
      <c r="M142" s="4">
        <f t="shared" si="10"/>
        <v>0</v>
      </c>
      <c r="N142" s="20">
        <f t="shared" si="11"/>
        <v>0.30432692307692305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t="s">
        <v>99</v>
      </c>
      <c r="B143" t="s">
        <v>289</v>
      </c>
      <c r="C143" s="14" t="s">
        <v>233</v>
      </c>
      <c r="D143" s="16" t="s">
        <v>336</v>
      </c>
      <c r="E143" s="16" t="s">
        <v>434</v>
      </c>
      <c r="F143" s="16">
        <v>5000</v>
      </c>
      <c r="G143" s="18"/>
      <c r="H143" s="16">
        <v>0</v>
      </c>
      <c r="I143" s="16">
        <v>0</v>
      </c>
      <c r="J143" s="16">
        <v>0</v>
      </c>
      <c r="K143" s="16">
        <f t="shared" si="8"/>
        <v>5000</v>
      </c>
      <c r="L143" s="16">
        <f t="shared" si="9"/>
        <v>0</v>
      </c>
      <c r="M143" s="4">
        <f t="shared" si="10"/>
        <v>0</v>
      </c>
      <c r="N143" s="20">
        <f t="shared" si="11"/>
        <v>0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t="s">
        <v>100</v>
      </c>
      <c r="B144" t="s">
        <v>289</v>
      </c>
      <c r="C144" s="14" t="s">
        <v>234</v>
      </c>
      <c r="D144" s="16" t="s">
        <v>350</v>
      </c>
      <c r="E144" s="16">
        <v>0</v>
      </c>
      <c r="F144" s="16">
        <v>4000</v>
      </c>
      <c r="G144" s="18"/>
      <c r="H144" s="16">
        <v>0</v>
      </c>
      <c r="I144" s="16">
        <v>144</v>
      </c>
      <c r="J144" s="16">
        <v>144</v>
      </c>
      <c r="K144" s="16">
        <f t="shared" si="8"/>
        <v>4000</v>
      </c>
      <c r="L144" s="16">
        <f t="shared" si="9"/>
        <v>144</v>
      </c>
      <c r="M144" s="4">
        <f t="shared" si="10"/>
        <v>0</v>
      </c>
      <c r="N144" s="20">
        <f t="shared" si="11"/>
        <v>3.5999999999999997E-2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t="s">
        <v>101</v>
      </c>
      <c r="B145" t="s">
        <v>289</v>
      </c>
      <c r="C145" s="14" t="s">
        <v>235</v>
      </c>
      <c r="D145" s="16" t="s">
        <v>376</v>
      </c>
      <c r="E145" s="16" t="s">
        <v>391</v>
      </c>
      <c r="F145" s="16">
        <v>94640</v>
      </c>
      <c r="G145" s="18"/>
      <c r="H145" s="16">
        <v>4147.3599999999997</v>
      </c>
      <c r="I145" s="16">
        <v>10514.28</v>
      </c>
      <c r="J145" s="16">
        <v>10514.28</v>
      </c>
      <c r="K145" s="16">
        <f t="shared" si="8"/>
        <v>90492.64</v>
      </c>
      <c r="L145" s="16">
        <f t="shared" si="9"/>
        <v>6366.920000000001</v>
      </c>
      <c r="M145" s="4">
        <f t="shared" si="10"/>
        <v>0</v>
      </c>
      <c r="N145" s="20">
        <f t="shared" si="11"/>
        <v>0.11109763313609468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t="s">
        <v>118</v>
      </c>
      <c r="B146" t="s">
        <v>289</v>
      </c>
      <c r="C146" s="14" t="s">
        <v>236</v>
      </c>
      <c r="D146" s="16" t="s">
        <v>377</v>
      </c>
      <c r="E146" s="16">
        <v>0</v>
      </c>
      <c r="F146" s="16">
        <v>184236</v>
      </c>
      <c r="G146" s="18"/>
      <c r="H146" s="16">
        <v>0</v>
      </c>
      <c r="I146" s="16">
        <v>1938</v>
      </c>
      <c r="J146" s="16">
        <v>1938</v>
      </c>
      <c r="K146" s="16">
        <f t="shared" si="8"/>
        <v>184236</v>
      </c>
      <c r="L146" s="16">
        <f t="shared" si="9"/>
        <v>1938</v>
      </c>
      <c r="M146" s="4">
        <f t="shared" si="10"/>
        <v>0</v>
      </c>
      <c r="N146" s="20">
        <f t="shared" si="11"/>
        <v>1.0519116784993161E-2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t="s">
        <v>119</v>
      </c>
      <c r="B147" t="s">
        <v>289</v>
      </c>
      <c r="C147" s="14" t="s">
        <v>186</v>
      </c>
      <c r="D147" s="16">
        <v>0</v>
      </c>
      <c r="E147" s="16" t="s">
        <v>457</v>
      </c>
      <c r="F147" s="16">
        <v>18500</v>
      </c>
      <c r="G147" s="18"/>
      <c r="H147" s="16">
        <v>0</v>
      </c>
      <c r="I147" s="16">
        <v>0</v>
      </c>
      <c r="J147" s="16">
        <v>0</v>
      </c>
      <c r="K147" s="16">
        <f t="shared" si="8"/>
        <v>18500</v>
      </c>
      <c r="L147" s="16">
        <f t="shared" si="9"/>
        <v>0</v>
      </c>
      <c r="M147" s="4">
        <f t="shared" si="10"/>
        <v>0</v>
      </c>
      <c r="N147" s="20">
        <f t="shared" si="11"/>
        <v>0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t="s">
        <v>120</v>
      </c>
      <c r="B148" t="s">
        <v>289</v>
      </c>
      <c r="C148" s="14" t="s">
        <v>237</v>
      </c>
      <c r="D148" s="16" t="s">
        <v>304</v>
      </c>
      <c r="E148" s="16" t="s">
        <v>304</v>
      </c>
      <c r="F148" s="16">
        <v>2000</v>
      </c>
      <c r="G148" s="18"/>
      <c r="H148" s="16">
        <v>0</v>
      </c>
      <c r="I148" s="16">
        <v>0</v>
      </c>
      <c r="J148" s="16">
        <v>0</v>
      </c>
      <c r="K148" s="16">
        <f t="shared" si="8"/>
        <v>2000</v>
      </c>
      <c r="L148" s="16">
        <f t="shared" si="9"/>
        <v>0</v>
      </c>
      <c r="M148" s="4">
        <f t="shared" si="10"/>
        <v>0</v>
      </c>
      <c r="N148" s="20">
        <f t="shared" si="11"/>
        <v>0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t="s">
        <v>121</v>
      </c>
      <c r="B149" t="s">
        <v>289</v>
      </c>
      <c r="C149" s="14" t="s">
        <v>238</v>
      </c>
      <c r="D149" s="16" t="s">
        <v>378</v>
      </c>
      <c r="E149" s="16" t="s">
        <v>458</v>
      </c>
      <c r="F149" s="16">
        <v>430000</v>
      </c>
      <c r="G149" s="18"/>
      <c r="H149" s="16">
        <v>0</v>
      </c>
      <c r="I149" s="16">
        <v>0</v>
      </c>
      <c r="J149" s="16">
        <v>0</v>
      </c>
      <c r="K149" s="16">
        <f t="shared" si="8"/>
        <v>430000</v>
      </c>
      <c r="L149" s="16">
        <f t="shared" si="9"/>
        <v>0</v>
      </c>
      <c r="M149" s="4">
        <f t="shared" si="10"/>
        <v>0</v>
      </c>
      <c r="N149" s="20">
        <f t="shared" si="11"/>
        <v>0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t="s">
        <v>122</v>
      </c>
      <c r="B150" t="s">
        <v>289</v>
      </c>
      <c r="C150" s="14" t="s">
        <v>239</v>
      </c>
      <c r="D150" s="16" t="s">
        <v>379</v>
      </c>
      <c r="E150" s="16" t="s">
        <v>459</v>
      </c>
      <c r="F150" s="16">
        <v>89064</v>
      </c>
      <c r="G150" s="18"/>
      <c r="H150" s="16">
        <v>0</v>
      </c>
      <c r="I150" s="16">
        <v>0</v>
      </c>
      <c r="J150" s="16">
        <v>0</v>
      </c>
      <c r="K150" s="16">
        <f t="shared" si="8"/>
        <v>89064</v>
      </c>
      <c r="L150" s="16">
        <f t="shared" si="9"/>
        <v>0</v>
      </c>
      <c r="M150" s="4">
        <f t="shared" si="10"/>
        <v>0</v>
      </c>
      <c r="N150" s="20">
        <f t="shared" si="11"/>
        <v>0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t="s">
        <v>123</v>
      </c>
      <c r="B151" t="s">
        <v>289</v>
      </c>
      <c r="C151" s="14" t="s">
        <v>240</v>
      </c>
      <c r="D151" s="16" t="s">
        <v>380</v>
      </c>
      <c r="E151" s="16" t="s">
        <v>460</v>
      </c>
      <c r="F151" s="16">
        <v>0</v>
      </c>
      <c r="G151" s="18"/>
      <c r="H151" s="16">
        <v>0</v>
      </c>
      <c r="I151" s="16">
        <v>0</v>
      </c>
      <c r="J151" s="16">
        <v>0</v>
      </c>
      <c r="K151" s="16">
        <f t="shared" si="8"/>
        <v>0</v>
      </c>
      <c r="L151" s="16">
        <f t="shared" si="9"/>
        <v>0</v>
      </c>
      <c r="M151" s="4">
        <f t="shared" si="10"/>
        <v>0</v>
      </c>
      <c r="N151" s="20">
        <v>0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t="s">
        <v>124</v>
      </c>
      <c r="B152" t="s">
        <v>289</v>
      </c>
      <c r="C152" s="14" t="s">
        <v>241</v>
      </c>
      <c r="D152" s="16" t="s">
        <v>381</v>
      </c>
      <c r="E152" s="16" t="s">
        <v>461</v>
      </c>
      <c r="F152" s="16">
        <v>567853.91</v>
      </c>
      <c r="G152" s="18"/>
      <c r="H152" s="16">
        <v>367854.61</v>
      </c>
      <c r="I152" s="16">
        <v>0</v>
      </c>
      <c r="J152" s="16">
        <v>0</v>
      </c>
      <c r="K152" s="16">
        <f t="shared" si="8"/>
        <v>199999.30000000005</v>
      </c>
      <c r="L152" s="16">
        <f t="shared" si="9"/>
        <v>-367854.61</v>
      </c>
      <c r="M152" s="4">
        <f t="shared" si="10"/>
        <v>0</v>
      </c>
      <c r="N152" s="20">
        <f t="shared" si="11"/>
        <v>0</v>
      </c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t="s">
        <v>125</v>
      </c>
      <c r="B153" t="s">
        <v>289</v>
      </c>
      <c r="C153" s="14" t="s">
        <v>242</v>
      </c>
      <c r="D153" s="16" t="s">
        <v>382</v>
      </c>
      <c r="E153" s="16">
        <v>0</v>
      </c>
      <c r="F153" s="16">
        <v>18850</v>
      </c>
      <c r="G153" s="18"/>
      <c r="H153" s="16">
        <v>0</v>
      </c>
      <c r="I153" s="16">
        <v>0</v>
      </c>
      <c r="J153" s="16">
        <v>0</v>
      </c>
      <c r="K153" s="16">
        <f t="shared" si="8"/>
        <v>18850</v>
      </c>
      <c r="L153" s="16">
        <f t="shared" si="9"/>
        <v>0</v>
      </c>
      <c r="M153" s="4">
        <f t="shared" si="10"/>
        <v>0</v>
      </c>
      <c r="N153" s="20">
        <f t="shared" si="11"/>
        <v>0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t="s">
        <v>126</v>
      </c>
      <c r="B154" t="s">
        <v>289</v>
      </c>
      <c r="C154" s="14" t="s">
        <v>243</v>
      </c>
      <c r="D154" s="16" t="s">
        <v>383</v>
      </c>
      <c r="E154" s="16" t="s">
        <v>462</v>
      </c>
      <c r="F154" s="16">
        <v>478968.4</v>
      </c>
      <c r="G154" s="18"/>
      <c r="H154" s="16">
        <v>0</v>
      </c>
      <c r="I154" s="16">
        <v>0</v>
      </c>
      <c r="J154" s="16">
        <v>0</v>
      </c>
      <c r="K154" s="16">
        <f t="shared" si="8"/>
        <v>478968.4</v>
      </c>
      <c r="L154" s="16">
        <f t="shared" si="9"/>
        <v>0</v>
      </c>
      <c r="M154" s="4">
        <f t="shared" si="10"/>
        <v>0</v>
      </c>
      <c r="N154" s="20">
        <f t="shared" si="11"/>
        <v>0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t="s">
        <v>127</v>
      </c>
      <c r="B155" t="s">
        <v>289</v>
      </c>
      <c r="C155" s="14" t="s">
        <v>244</v>
      </c>
      <c r="D155" s="16" t="s">
        <v>384</v>
      </c>
      <c r="E155" s="16" t="s">
        <v>463</v>
      </c>
      <c r="F155" s="16">
        <v>0</v>
      </c>
      <c r="G155" s="18"/>
      <c r="H155" s="16">
        <v>0</v>
      </c>
      <c r="I155" s="16">
        <v>0</v>
      </c>
      <c r="J155" s="16">
        <v>0</v>
      </c>
      <c r="K155" s="16">
        <f t="shared" si="8"/>
        <v>0</v>
      </c>
      <c r="L155" s="16">
        <f t="shared" si="9"/>
        <v>0</v>
      </c>
      <c r="M155" s="4">
        <f t="shared" si="10"/>
        <v>0</v>
      </c>
      <c r="N155" s="20">
        <v>0</v>
      </c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t="s">
        <v>128</v>
      </c>
      <c r="B156" t="s">
        <v>289</v>
      </c>
      <c r="C156" s="14" t="s">
        <v>245</v>
      </c>
      <c r="D156" s="16" t="s">
        <v>385</v>
      </c>
      <c r="E156" s="16" t="s">
        <v>464</v>
      </c>
      <c r="F156" s="16">
        <v>181728.05</v>
      </c>
      <c r="G156" s="18"/>
      <c r="H156" s="16">
        <v>0</v>
      </c>
      <c r="I156" s="16">
        <v>0</v>
      </c>
      <c r="J156" s="16">
        <v>0</v>
      </c>
      <c r="K156" s="16">
        <f t="shared" si="8"/>
        <v>181728.05</v>
      </c>
      <c r="L156" s="16">
        <f t="shared" si="9"/>
        <v>0</v>
      </c>
      <c r="M156" s="4">
        <f t="shared" si="10"/>
        <v>0</v>
      </c>
      <c r="N156" s="20">
        <f t="shared" si="11"/>
        <v>0</v>
      </c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t="s">
        <v>129</v>
      </c>
      <c r="B157" t="s">
        <v>289</v>
      </c>
      <c r="C157" s="14" t="s">
        <v>246</v>
      </c>
      <c r="D157" s="16" t="s">
        <v>386</v>
      </c>
      <c r="E157" s="16" t="s">
        <v>465</v>
      </c>
      <c r="F157" s="16">
        <v>11834.34</v>
      </c>
      <c r="G157" s="18"/>
      <c r="H157" s="16">
        <v>0</v>
      </c>
      <c r="I157" s="16">
        <v>0</v>
      </c>
      <c r="J157" s="16">
        <v>0</v>
      </c>
      <c r="K157" s="16">
        <f t="shared" si="8"/>
        <v>11834.34</v>
      </c>
      <c r="L157" s="16">
        <f t="shared" si="9"/>
        <v>0</v>
      </c>
      <c r="M157" s="4">
        <f t="shared" si="10"/>
        <v>0</v>
      </c>
      <c r="N157" s="20">
        <f t="shared" si="11"/>
        <v>0</v>
      </c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t="s">
        <v>130</v>
      </c>
      <c r="B158" t="s">
        <v>289</v>
      </c>
      <c r="C158" s="14" t="s">
        <v>247</v>
      </c>
      <c r="D158" s="16" t="s">
        <v>387</v>
      </c>
      <c r="E158" s="16" t="s">
        <v>466</v>
      </c>
      <c r="F158" s="16">
        <v>1950</v>
      </c>
      <c r="G158" s="18"/>
      <c r="H158" s="16">
        <v>0</v>
      </c>
      <c r="I158" s="16">
        <v>0</v>
      </c>
      <c r="J158" s="16">
        <v>0</v>
      </c>
      <c r="K158" s="16">
        <f t="shared" si="8"/>
        <v>1950</v>
      </c>
      <c r="L158" s="16">
        <f t="shared" si="9"/>
        <v>0</v>
      </c>
      <c r="M158" s="4">
        <f t="shared" si="10"/>
        <v>0</v>
      </c>
      <c r="N158" s="20">
        <f t="shared" si="11"/>
        <v>0</v>
      </c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t="s">
        <v>131</v>
      </c>
      <c r="B159" t="s">
        <v>289</v>
      </c>
      <c r="C159" s="14" t="s">
        <v>248</v>
      </c>
      <c r="D159" s="16" t="s">
        <v>388</v>
      </c>
      <c r="E159" s="16">
        <v>0</v>
      </c>
      <c r="F159" s="16">
        <v>46000</v>
      </c>
      <c r="G159" s="18"/>
      <c r="H159" s="16">
        <v>0</v>
      </c>
      <c r="I159" s="16">
        <v>0</v>
      </c>
      <c r="J159" s="16">
        <v>0</v>
      </c>
      <c r="K159" s="16">
        <f t="shared" si="8"/>
        <v>46000</v>
      </c>
      <c r="L159" s="16">
        <f t="shared" si="9"/>
        <v>0</v>
      </c>
      <c r="M159" s="4">
        <f t="shared" si="10"/>
        <v>0</v>
      </c>
      <c r="N159" s="20">
        <f t="shared" si="11"/>
        <v>0</v>
      </c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t="s">
        <v>132</v>
      </c>
      <c r="B160" t="s">
        <v>289</v>
      </c>
      <c r="C160" s="14" t="s">
        <v>249</v>
      </c>
      <c r="D160" s="16" t="s">
        <v>389</v>
      </c>
      <c r="E160" s="16" t="s">
        <v>467</v>
      </c>
      <c r="F160" s="16">
        <v>0</v>
      </c>
      <c r="G160" s="18"/>
      <c r="H160" s="16">
        <v>0</v>
      </c>
      <c r="I160" s="16">
        <v>0</v>
      </c>
      <c r="J160" s="16">
        <v>0</v>
      </c>
      <c r="K160" s="16">
        <f t="shared" si="8"/>
        <v>0</v>
      </c>
      <c r="L160" s="16">
        <f t="shared" si="9"/>
        <v>0</v>
      </c>
      <c r="M160" s="4">
        <f t="shared" si="10"/>
        <v>0</v>
      </c>
      <c r="N160" s="20">
        <v>0</v>
      </c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t="s">
        <v>133</v>
      </c>
      <c r="B161" t="s">
        <v>289</v>
      </c>
      <c r="C161" s="14" t="s">
        <v>250</v>
      </c>
      <c r="D161" s="16" t="s">
        <v>390</v>
      </c>
      <c r="E161" s="16">
        <v>0</v>
      </c>
      <c r="F161" s="16">
        <v>24977.69</v>
      </c>
      <c r="G161" s="18"/>
      <c r="H161" s="16">
        <v>0</v>
      </c>
      <c r="I161" s="16">
        <v>0</v>
      </c>
      <c r="J161" s="16">
        <v>0</v>
      </c>
      <c r="K161" s="16">
        <f t="shared" si="8"/>
        <v>24977.69</v>
      </c>
      <c r="L161" s="16">
        <f t="shared" si="9"/>
        <v>0</v>
      </c>
      <c r="M161" s="4">
        <f t="shared" si="10"/>
        <v>0</v>
      </c>
      <c r="N161" s="20">
        <f t="shared" si="11"/>
        <v>0</v>
      </c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t="s">
        <v>134</v>
      </c>
      <c r="B162" t="s">
        <v>289</v>
      </c>
      <c r="C162" s="14" t="s">
        <v>251</v>
      </c>
      <c r="D162" s="16" t="s">
        <v>391</v>
      </c>
      <c r="E162" s="16" t="s">
        <v>468</v>
      </c>
      <c r="F162" s="16">
        <v>0</v>
      </c>
      <c r="G162" s="18"/>
      <c r="H162" s="16">
        <v>0</v>
      </c>
      <c r="I162" s="16">
        <v>0</v>
      </c>
      <c r="J162" s="16">
        <v>0</v>
      </c>
      <c r="K162" s="16">
        <f t="shared" si="8"/>
        <v>0</v>
      </c>
      <c r="L162" s="16">
        <f t="shared" si="9"/>
        <v>0</v>
      </c>
      <c r="M162" s="4">
        <f t="shared" si="10"/>
        <v>0</v>
      </c>
      <c r="N162" s="20">
        <v>0</v>
      </c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t="s">
        <v>135</v>
      </c>
      <c r="B163" t="s">
        <v>289</v>
      </c>
      <c r="C163" s="14" t="s">
        <v>252</v>
      </c>
      <c r="D163" s="16" t="s">
        <v>392</v>
      </c>
      <c r="E163" s="16">
        <v>0</v>
      </c>
      <c r="F163" s="16">
        <v>38424.04</v>
      </c>
      <c r="G163" s="18"/>
      <c r="H163" s="16">
        <v>0</v>
      </c>
      <c r="I163" s="16">
        <v>22180.33</v>
      </c>
      <c r="J163" s="16">
        <v>22180.33</v>
      </c>
      <c r="K163" s="16">
        <f t="shared" si="8"/>
        <v>38424.04</v>
      </c>
      <c r="L163" s="16">
        <f t="shared" si="9"/>
        <v>22180.33</v>
      </c>
      <c r="M163" s="4">
        <f t="shared" si="10"/>
        <v>0</v>
      </c>
      <c r="N163" s="20">
        <f t="shared" si="11"/>
        <v>0.57725137700252238</v>
      </c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t="s">
        <v>136</v>
      </c>
      <c r="B164" t="s">
        <v>289</v>
      </c>
      <c r="C164" s="14" t="s">
        <v>253</v>
      </c>
      <c r="D164" s="16" t="s">
        <v>393</v>
      </c>
      <c r="E164" s="16" t="s">
        <v>469</v>
      </c>
      <c r="F164" s="16">
        <v>296500</v>
      </c>
      <c r="G164" s="18"/>
      <c r="H164" s="16">
        <v>0</v>
      </c>
      <c r="I164" s="16">
        <v>0</v>
      </c>
      <c r="J164" s="16">
        <v>0</v>
      </c>
      <c r="K164" s="16">
        <f t="shared" si="8"/>
        <v>296500</v>
      </c>
      <c r="L164" s="16">
        <f t="shared" si="9"/>
        <v>0</v>
      </c>
      <c r="M164" s="4">
        <f t="shared" si="10"/>
        <v>0</v>
      </c>
      <c r="N164" s="20">
        <f t="shared" si="11"/>
        <v>0</v>
      </c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t="s">
        <v>137</v>
      </c>
      <c r="B165" t="s">
        <v>289</v>
      </c>
      <c r="C165" s="14" t="s">
        <v>254</v>
      </c>
      <c r="D165" s="16" t="s">
        <v>394</v>
      </c>
      <c r="E165" s="16">
        <v>0</v>
      </c>
      <c r="F165" s="16">
        <v>25741.61</v>
      </c>
      <c r="G165" s="18"/>
      <c r="H165" s="16">
        <v>0</v>
      </c>
      <c r="I165" s="16">
        <v>0</v>
      </c>
      <c r="J165" s="16">
        <v>0</v>
      </c>
      <c r="K165" s="16">
        <f t="shared" si="8"/>
        <v>25741.61</v>
      </c>
      <c r="L165" s="16">
        <f t="shared" si="9"/>
        <v>0</v>
      </c>
      <c r="M165" s="4">
        <f t="shared" si="10"/>
        <v>0</v>
      </c>
      <c r="N165" s="20">
        <f t="shared" si="11"/>
        <v>0</v>
      </c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t="s">
        <v>138</v>
      </c>
      <c r="B166" t="s">
        <v>289</v>
      </c>
      <c r="C166" s="14" t="s">
        <v>255</v>
      </c>
      <c r="D166" s="16" t="s">
        <v>395</v>
      </c>
      <c r="E166" s="16" t="s">
        <v>470</v>
      </c>
      <c r="F166" s="16">
        <v>0</v>
      </c>
      <c r="G166" s="18"/>
      <c r="H166" s="16">
        <v>0</v>
      </c>
      <c r="I166" s="16">
        <v>0</v>
      </c>
      <c r="J166" s="16">
        <v>0</v>
      </c>
      <c r="K166" s="16">
        <f t="shared" si="8"/>
        <v>0</v>
      </c>
      <c r="L166" s="16">
        <f t="shared" si="9"/>
        <v>0</v>
      </c>
      <c r="M166" s="4">
        <f t="shared" si="10"/>
        <v>0</v>
      </c>
      <c r="N166" s="20">
        <v>0</v>
      </c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t="s">
        <v>139</v>
      </c>
      <c r="B167" t="s">
        <v>289</v>
      </c>
      <c r="C167" s="14" t="s">
        <v>256</v>
      </c>
      <c r="D167" s="16" t="s">
        <v>396</v>
      </c>
      <c r="E167" s="16" t="s">
        <v>471</v>
      </c>
      <c r="F167" s="16">
        <v>0</v>
      </c>
      <c r="G167" s="18"/>
      <c r="H167" s="16">
        <v>0</v>
      </c>
      <c r="I167" s="16">
        <v>0</v>
      </c>
      <c r="J167" s="16">
        <v>0</v>
      </c>
      <c r="K167" s="16">
        <f t="shared" si="8"/>
        <v>0</v>
      </c>
      <c r="L167" s="16">
        <f t="shared" si="9"/>
        <v>0</v>
      </c>
      <c r="M167" s="4">
        <f t="shared" si="10"/>
        <v>0</v>
      </c>
      <c r="N167" s="20">
        <v>0</v>
      </c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t="s">
        <v>140</v>
      </c>
      <c r="B168" t="s">
        <v>289</v>
      </c>
      <c r="C168" s="14" t="s">
        <v>257</v>
      </c>
      <c r="D168" s="16" t="s">
        <v>397</v>
      </c>
      <c r="E168" s="16" t="s">
        <v>472</v>
      </c>
      <c r="F168" s="16">
        <v>0</v>
      </c>
      <c r="G168" s="18"/>
      <c r="H168" s="16">
        <v>0</v>
      </c>
      <c r="I168" s="16">
        <v>0</v>
      </c>
      <c r="J168" s="16">
        <v>0</v>
      </c>
      <c r="K168" s="16">
        <f t="shared" si="8"/>
        <v>0</v>
      </c>
      <c r="L168" s="16">
        <f t="shared" si="9"/>
        <v>0</v>
      </c>
      <c r="M168" s="4">
        <f t="shared" si="10"/>
        <v>0</v>
      </c>
      <c r="N168" s="20">
        <v>0</v>
      </c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t="s">
        <v>141</v>
      </c>
      <c r="B169" t="s">
        <v>289</v>
      </c>
      <c r="C169" s="14" t="s">
        <v>258</v>
      </c>
      <c r="D169" s="16" t="s">
        <v>398</v>
      </c>
      <c r="E169" s="16" t="s">
        <v>473</v>
      </c>
      <c r="F169" s="16">
        <v>0</v>
      </c>
      <c r="G169" s="18"/>
      <c r="H169" s="16">
        <v>0</v>
      </c>
      <c r="I169" s="16">
        <v>0</v>
      </c>
      <c r="J169" s="16">
        <v>0</v>
      </c>
      <c r="K169" s="16">
        <f t="shared" si="8"/>
        <v>0</v>
      </c>
      <c r="L169" s="16">
        <f t="shared" si="9"/>
        <v>0</v>
      </c>
      <c r="M169" s="4">
        <f t="shared" si="10"/>
        <v>0</v>
      </c>
      <c r="N169" s="20">
        <v>0</v>
      </c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t="s">
        <v>142</v>
      </c>
      <c r="B170" t="s">
        <v>289</v>
      </c>
      <c r="C170" s="14" t="s">
        <v>259</v>
      </c>
      <c r="D170" s="16" t="s">
        <v>399</v>
      </c>
      <c r="E170" s="16" t="s">
        <v>474</v>
      </c>
      <c r="F170" s="16">
        <v>0</v>
      </c>
      <c r="G170" s="18"/>
      <c r="H170" s="16">
        <v>0</v>
      </c>
      <c r="I170" s="16">
        <v>0</v>
      </c>
      <c r="J170" s="16">
        <v>0</v>
      </c>
      <c r="K170" s="16">
        <f t="shared" si="8"/>
        <v>0</v>
      </c>
      <c r="L170" s="16">
        <f t="shared" si="9"/>
        <v>0</v>
      </c>
      <c r="M170" s="4">
        <f t="shared" si="10"/>
        <v>0</v>
      </c>
      <c r="N170" s="20">
        <v>0</v>
      </c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t="s">
        <v>143</v>
      </c>
      <c r="B171" t="s">
        <v>289</v>
      </c>
      <c r="C171" s="14" t="s">
        <v>260</v>
      </c>
      <c r="D171" s="16" t="s">
        <v>400</v>
      </c>
      <c r="E171" s="16" t="s">
        <v>475</v>
      </c>
      <c r="F171" s="16">
        <v>0</v>
      </c>
      <c r="G171" s="18"/>
      <c r="H171" s="16">
        <v>0</v>
      </c>
      <c r="I171" s="16">
        <v>0</v>
      </c>
      <c r="J171" s="16">
        <v>0</v>
      </c>
      <c r="K171" s="16">
        <f t="shared" si="8"/>
        <v>0</v>
      </c>
      <c r="L171" s="16">
        <f t="shared" si="9"/>
        <v>0</v>
      </c>
      <c r="M171" s="4">
        <f t="shared" si="10"/>
        <v>0</v>
      </c>
      <c r="N171" s="20">
        <v>0</v>
      </c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t="s">
        <v>144</v>
      </c>
      <c r="B172" t="s">
        <v>289</v>
      </c>
      <c r="C172" s="14" t="s">
        <v>261</v>
      </c>
      <c r="D172" s="16" t="s">
        <v>401</v>
      </c>
      <c r="E172" s="16" t="s">
        <v>476</v>
      </c>
      <c r="F172" s="16">
        <v>0</v>
      </c>
      <c r="G172" s="18"/>
      <c r="H172" s="16">
        <v>0</v>
      </c>
      <c r="I172" s="16">
        <v>0</v>
      </c>
      <c r="J172" s="16">
        <v>0</v>
      </c>
      <c r="K172" s="16">
        <f t="shared" si="8"/>
        <v>0</v>
      </c>
      <c r="L172" s="16">
        <f t="shared" si="9"/>
        <v>0</v>
      </c>
      <c r="M172" s="4">
        <f t="shared" si="10"/>
        <v>0</v>
      </c>
      <c r="N172" s="20">
        <v>0</v>
      </c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t="s">
        <v>145</v>
      </c>
      <c r="B173" t="s">
        <v>289</v>
      </c>
      <c r="C173" s="14" t="s">
        <v>262</v>
      </c>
      <c r="D173" s="16" t="s">
        <v>402</v>
      </c>
      <c r="E173" s="16" t="s">
        <v>477</v>
      </c>
      <c r="F173" s="16">
        <v>0</v>
      </c>
      <c r="G173" s="18"/>
      <c r="H173" s="16">
        <v>0</v>
      </c>
      <c r="I173" s="16">
        <v>0</v>
      </c>
      <c r="J173" s="16">
        <v>0</v>
      </c>
      <c r="K173" s="16">
        <f t="shared" si="8"/>
        <v>0</v>
      </c>
      <c r="L173" s="16">
        <f t="shared" si="9"/>
        <v>0</v>
      </c>
      <c r="M173" s="4">
        <f t="shared" si="10"/>
        <v>0</v>
      </c>
      <c r="N173" s="20">
        <v>0</v>
      </c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t="s">
        <v>146</v>
      </c>
      <c r="B174" t="s">
        <v>289</v>
      </c>
      <c r="C174" s="14" t="s">
        <v>263</v>
      </c>
      <c r="D174" s="16" t="s">
        <v>403</v>
      </c>
      <c r="E174" s="16" t="s">
        <v>478</v>
      </c>
      <c r="F174" s="16">
        <v>0</v>
      </c>
      <c r="G174" s="18"/>
      <c r="H174" s="16">
        <v>0</v>
      </c>
      <c r="I174" s="16">
        <v>0</v>
      </c>
      <c r="J174" s="16">
        <v>0</v>
      </c>
      <c r="K174" s="16">
        <f t="shared" si="8"/>
        <v>0</v>
      </c>
      <c r="L174" s="16">
        <f t="shared" si="9"/>
        <v>0</v>
      </c>
      <c r="M174" s="4">
        <f t="shared" si="10"/>
        <v>0</v>
      </c>
      <c r="N174" s="20">
        <v>0</v>
      </c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t="s">
        <v>147</v>
      </c>
      <c r="B175" t="s">
        <v>289</v>
      </c>
      <c r="C175" s="14" t="s">
        <v>264</v>
      </c>
      <c r="D175" s="16" t="s">
        <v>404</v>
      </c>
      <c r="E175" s="16" t="s">
        <v>479</v>
      </c>
      <c r="F175" s="16">
        <v>0</v>
      </c>
      <c r="G175" s="18"/>
      <c r="H175" s="16">
        <v>0</v>
      </c>
      <c r="I175" s="16">
        <v>0</v>
      </c>
      <c r="J175" s="16">
        <v>0</v>
      </c>
      <c r="K175" s="16">
        <f t="shared" si="8"/>
        <v>0</v>
      </c>
      <c r="L175" s="16">
        <f t="shared" si="9"/>
        <v>0</v>
      </c>
      <c r="M175" s="4">
        <f t="shared" si="10"/>
        <v>0</v>
      </c>
      <c r="N175" s="20">
        <v>0</v>
      </c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t="s">
        <v>148</v>
      </c>
      <c r="B176" t="s">
        <v>289</v>
      </c>
      <c r="C176" s="14" t="s">
        <v>265</v>
      </c>
      <c r="D176" s="16" t="s">
        <v>405</v>
      </c>
      <c r="E176" s="16" t="s">
        <v>480</v>
      </c>
      <c r="F176" s="16">
        <v>0</v>
      </c>
      <c r="G176" s="18"/>
      <c r="H176" s="16">
        <v>0</v>
      </c>
      <c r="I176" s="16">
        <v>0</v>
      </c>
      <c r="J176" s="16">
        <v>0</v>
      </c>
      <c r="K176" s="16">
        <f t="shared" si="8"/>
        <v>0</v>
      </c>
      <c r="L176" s="16">
        <f t="shared" si="9"/>
        <v>0</v>
      </c>
      <c r="M176" s="4">
        <f t="shared" si="10"/>
        <v>0</v>
      </c>
      <c r="N176" s="20">
        <v>0</v>
      </c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t="s">
        <v>149</v>
      </c>
      <c r="B177" t="s">
        <v>289</v>
      </c>
      <c r="C177" s="14" t="s">
        <v>266</v>
      </c>
      <c r="D177" s="16" t="s">
        <v>406</v>
      </c>
      <c r="E177" s="16" t="s">
        <v>481</v>
      </c>
      <c r="F177" s="16">
        <v>0</v>
      </c>
      <c r="G177" s="18"/>
      <c r="H177" s="16">
        <v>0</v>
      </c>
      <c r="I177" s="16">
        <v>0</v>
      </c>
      <c r="J177" s="16">
        <v>0</v>
      </c>
      <c r="K177" s="16">
        <f t="shared" si="8"/>
        <v>0</v>
      </c>
      <c r="L177" s="16">
        <f t="shared" si="9"/>
        <v>0</v>
      </c>
      <c r="M177" s="4">
        <f t="shared" si="10"/>
        <v>0</v>
      </c>
      <c r="N177" s="20">
        <v>0</v>
      </c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t="s">
        <v>150</v>
      </c>
      <c r="B178" t="s">
        <v>289</v>
      </c>
      <c r="C178" s="14" t="s">
        <v>267</v>
      </c>
      <c r="D178" s="16" t="s">
        <v>407</v>
      </c>
      <c r="E178" s="16" t="s">
        <v>482</v>
      </c>
      <c r="F178" s="16">
        <v>0</v>
      </c>
      <c r="G178" s="18"/>
      <c r="H178" s="16">
        <v>0</v>
      </c>
      <c r="I178" s="16">
        <v>0</v>
      </c>
      <c r="J178" s="16">
        <v>0</v>
      </c>
      <c r="K178" s="16">
        <f t="shared" si="8"/>
        <v>0</v>
      </c>
      <c r="L178" s="16">
        <f t="shared" si="9"/>
        <v>0</v>
      </c>
      <c r="M178" s="4">
        <f t="shared" si="10"/>
        <v>0</v>
      </c>
      <c r="N178" s="20">
        <v>0</v>
      </c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t="s">
        <v>151</v>
      </c>
      <c r="B179" t="s">
        <v>289</v>
      </c>
      <c r="C179" s="14" t="s">
        <v>268</v>
      </c>
      <c r="D179" s="16" t="s">
        <v>408</v>
      </c>
      <c r="E179" s="16">
        <v>0</v>
      </c>
      <c r="F179" s="16">
        <v>69000</v>
      </c>
      <c r="G179" s="18"/>
      <c r="H179" s="16">
        <v>0</v>
      </c>
      <c r="I179" s="16">
        <v>0</v>
      </c>
      <c r="J179" s="16">
        <v>0</v>
      </c>
      <c r="K179" s="16">
        <f t="shared" si="8"/>
        <v>69000</v>
      </c>
      <c r="L179" s="16">
        <f t="shared" si="9"/>
        <v>0</v>
      </c>
      <c r="M179" s="4">
        <f t="shared" si="10"/>
        <v>0</v>
      </c>
      <c r="N179" s="20">
        <f t="shared" si="11"/>
        <v>0</v>
      </c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t="s">
        <v>152</v>
      </c>
      <c r="B180" t="s">
        <v>289</v>
      </c>
      <c r="C180" s="14" t="s">
        <v>269</v>
      </c>
      <c r="D180" s="16" t="s">
        <v>409</v>
      </c>
      <c r="E180" s="16" t="s">
        <v>483</v>
      </c>
      <c r="F180" s="16">
        <v>12000</v>
      </c>
      <c r="G180" s="18"/>
      <c r="H180" s="16">
        <v>0</v>
      </c>
      <c r="I180" s="16">
        <v>0</v>
      </c>
      <c r="J180" s="16">
        <v>0</v>
      </c>
      <c r="K180" s="16">
        <f t="shared" si="8"/>
        <v>12000</v>
      </c>
      <c r="L180" s="16">
        <f t="shared" si="9"/>
        <v>0</v>
      </c>
      <c r="M180" s="4">
        <f t="shared" si="10"/>
        <v>0</v>
      </c>
      <c r="N180" s="20">
        <f t="shared" si="11"/>
        <v>0</v>
      </c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t="s">
        <v>153</v>
      </c>
      <c r="B181" t="s">
        <v>289</v>
      </c>
      <c r="C181" s="14" t="s">
        <v>270</v>
      </c>
      <c r="D181" s="16" t="s">
        <v>410</v>
      </c>
      <c r="E181" s="16" t="s">
        <v>484</v>
      </c>
      <c r="F181" s="16">
        <v>0</v>
      </c>
      <c r="G181" s="18"/>
      <c r="H181" s="16">
        <v>0</v>
      </c>
      <c r="I181" s="16">
        <v>0</v>
      </c>
      <c r="J181" s="16">
        <v>0</v>
      </c>
      <c r="K181" s="16">
        <f t="shared" si="8"/>
        <v>0</v>
      </c>
      <c r="L181" s="16">
        <f t="shared" si="9"/>
        <v>0</v>
      </c>
      <c r="M181" s="4">
        <f t="shared" si="10"/>
        <v>0</v>
      </c>
      <c r="N181" s="20">
        <v>0</v>
      </c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t="s">
        <v>154</v>
      </c>
      <c r="B182" t="s">
        <v>289</v>
      </c>
      <c r="C182" s="14" t="s">
        <v>271</v>
      </c>
      <c r="D182" s="16" t="s">
        <v>411</v>
      </c>
      <c r="E182" s="16" t="s">
        <v>388</v>
      </c>
      <c r="F182" s="16">
        <v>485999</v>
      </c>
      <c r="G182" s="18"/>
      <c r="H182" s="16">
        <v>0</v>
      </c>
      <c r="I182" s="16">
        <v>169970.84</v>
      </c>
      <c r="J182" s="16">
        <v>169970.84</v>
      </c>
      <c r="K182" s="16">
        <f t="shared" si="8"/>
        <v>485999</v>
      </c>
      <c r="L182" s="16">
        <f t="shared" si="9"/>
        <v>169970.84</v>
      </c>
      <c r="M182" s="4">
        <f t="shared" si="10"/>
        <v>0</v>
      </c>
      <c r="N182" s="20">
        <f t="shared" si="11"/>
        <v>0.34973495830238333</v>
      </c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t="s">
        <v>155</v>
      </c>
      <c r="B183" t="s">
        <v>289</v>
      </c>
      <c r="C183" s="14" t="s">
        <v>272</v>
      </c>
      <c r="D183" s="16" t="s">
        <v>412</v>
      </c>
      <c r="E183" s="16">
        <v>0</v>
      </c>
      <c r="F183" s="16">
        <v>1540.71</v>
      </c>
      <c r="G183" s="18"/>
      <c r="H183" s="16">
        <v>0</v>
      </c>
      <c r="I183" s="16">
        <v>0</v>
      </c>
      <c r="J183" s="16">
        <v>0</v>
      </c>
      <c r="K183" s="16">
        <f t="shared" si="8"/>
        <v>1540.71</v>
      </c>
      <c r="L183" s="16">
        <f t="shared" si="9"/>
        <v>0</v>
      </c>
      <c r="M183" s="4">
        <f t="shared" si="10"/>
        <v>0</v>
      </c>
      <c r="N183" s="20">
        <f t="shared" si="11"/>
        <v>0</v>
      </c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t="s">
        <v>156</v>
      </c>
      <c r="B184" t="s">
        <v>289</v>
      </c>
      <c r="C184" s="14" t="s">
        <v>188</v>
      </c>
      <c r="D184" s="16" t="s">
        <v>413</v>
      </c>
      <c r="E184" s="16">
        <v>0</v>
      </c>
      <c r="F184" s="16">
        <v>67000</v>
      </c>
      <c r="G184" s="18"/>
      <c r="H184" s="16">
        <v>0</v>
      </c>
      <c r="I184" s="16">
        <v>0</v>
      </c>
      <c r="J184" s="16">
        <v>0</v>
      </c>
      <c r="K184" s="16">
        <f t="shared" si="8"/>
        <v>67000</v>
      </c>
      <c r="L184" s="16">
        <f t="shared" si="9"/>
        <v>0</v>
      </c>
      <c r="M184" s="4">
        <f t="shared" si="10"/>
        <v>0</v>
      </c>
      <c r="N184" s="20">
        <f t="shared" si="11"/>
        <v>0</v>
      </c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t="s">
        <v>67</v>
      </c>
      <c r="B185" t="s">
        <v>289</v>
      </c>
      <c r="C185" s="14" t="s">
        <v>186</v>
      </c>
      <c r="D185" s="16" t="s">
        <v>414</v>
      </c>
      <c r="E185" s="16" t="s">
        <v>485</v>
      </c>
      <c r="F185" s="16">
        <v>0</v>
      </c>
      <c r="G185" s="18"/>
      <c r="H185" s="16">
        <v>0</v>
      </c>
      <c r="I185" s="16">
        <v>0</v>
      </c>
      <c r="J185" s="16">
        <v>0</v>
      </c>
      <c r="K185" s="16">
        <f t="shared" si="8"/>
        <v>0</v>
      </c>
      <c r="L185" s="16">
        <f t="shared" si="9"/>
        <v>0</v>
      </c>
      <c r="M185" s="4">
        <f t="shared" si="10"/>
        <v>0</v>
      </c>
      <c r="N185" s="20">
        <v>0</v>
      </c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t="s">
        <v>68</v>
      </c>
      <c r="B186" t="s">
        <v>289</v>
      </c>
      <c r="C186" s="14" t="s">
        <v>230</v>
      </c>
      <c r="D186" s="16" t="s">
        <v>415</v>
      </c>
      <c r="E186" s="16" t="s">
        <v>486</v>
      </c>
      <c r="F186" s="16">
        <v>30000</v>
      </c>
      <c r="G186" s="18"/>
      <c r="H186" s="16">
        <v>0</v>
      </c>
      <c r="I186" s="16">
        <v>0</v>
      </c>
      <c r="J186" s="16">
        <v>0</v>
      </c>
      <c r="K186" s="16">
        <f t="shared" si="8"/>
        <v>30000</v>
      </c>
      <c r="L186" s="16">
        <f t="shared" si="9"/>
        <v>0</v>
      </c>
      <c r="M186" s="4">
        <f t="shared" si="10"/>
        <v>0</v>
      </c>
      <c r="N186" s="20">
        <f t="shared" si="11"/>
        <v>0</v>
      </c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t="s">
        <v>157</v>
      </c>
      <c r="B187" t="s">
        <v>289</v>
      </c>
      <c r="C187" s="14" t="s">
        <v>273</v>
      </c>
      <c r="D187" s="16" t="s">
        <v>416</v>
      </c>
      <c r="E187" s="16" t="s">
        <v>487</v>
      </c>
      <c r="F187" s="16">
        <v>71426.789999999994</v>
      </c>
      <c r="G187" s="18"/>
      <c r="H187" s="16">
        <v>0</v>
      </c>
      <c r="I187" s="16">
        <v>0</v>
      </c>
      <c r="J187" s="16">
        <v>0</v>
      </c>
      <c r="K187" s="16">
        <f t="shared" si="8"/>
        <v>71426.789999999994</v>
      </c>
      <c r="L187" s="16">
        <f t="shared" si="9"/>
        <v>0</v>
      </c>
      <c r="M187" s="4">
        <f t="shared" si="10"/>
        <v>0</v>
      </c>
      <c r="N187" s="20">
        <f t="shared" si="11"/>
        <v>0</v>
      </c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t="s">
        <v>109</v>
      </c>
      <c r="B188" t="s">
        <v>289</v>
      </c>
      <c r="C188" s="14" t="s">
        <v>223</v>
      </c>
      <c r="D188" s="16" t="s">
        <v>417</v>
      </c>
      <c r="E188" s="16" t="s">
        <v>488</v>
      </c>
      <c r="F188" s="16">
        <v>21100</v>
      </c>
      <c r="G188" s="18"/>
      <c r="H188" s="16">
        <v>0</v>
      </c>
      <c r="I188" s="16">
        <v>0</v>
      </c>
      <c r="J188" s="16">
        <v>0</v>
      </c>
      <c r="K188" s="16">
        <f t="shared" si="8"/>
        <v>21100</v>
      </c>
      <c r="L188" s="16">
        <f t="shared" si="9"/>
        <v>0</v>
      </c>
      <c r="M188" s="4">
        <f t="shared" si="10"/>
        <v>0</v>
      </c>
      <c r="N188" s="20">
        <f t="shared" si="11"/>
        <v>0</v>
      </c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t="s">
        <v>69</v>
      </c>
      <c r="B189" t="s">
        <v>289</v>
      </c>
      <c r="C189" s="14" t="s">
        <v>191</v>
      </c>
      <c r="D189" s="16" t="s">
        <v>418</v>
      </c>
      <c r="E189" s="16" t="s">
        <v>489</v>
      </c>
      <c r="F189" s="16">
        <v>20000</v>
      </c>
      <c r="G189" s="18"/>
      <c r="H189" s="16">
        <v>0</v>
      </c>
      <c r="I189" s="16">
        <v>0</v>
      </c>
      <c r="J189" s="16">
        <v>0</v>
      </c>
      <c r="K189" s="16">
        <f t="shared" si="8"/>
        <v>20000</v>
      </c>
      <c r="L189" s="16">
        <f t="shared" si="9"/>
        <v>0</v>
      </c>
      <c r="M189" s="4">
        <f t="shared" si="10"/>
        <v>0</v>
      </c>
      <c r="N189" s="20">
        <f t="shared" si="11"/>
        <v>0</v>
      </c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t="s">
        <v>158</v>
      </c>
      <c r="B190" t="s">
        <v>290</v>
      </c>
      <c r="C190" s="14" t="s">
        <v>274</v>
      </c>
      <c r="D190" s="16" t="s">
        <v>419</v>
      </c>
      <c r="E190" s="16">
        <v>0</v>
      </c>
      <c r="F190" s="16">
        <v>29680</v>
      </c>
      <c r="G190" s="18"/>
      <c r="H190" s="16">
        <v>0</v>
      </c>
      <c r="I190" s="16">
        <v>0</v>
      </c>
      <c r="J190" s="16">
        <v>0</v>
      </c>
      <c r="K190" s="16">
        <f t="shared" si="8"/>
        <v>29680</v>
      </c>
      <c r="L190" s="16">
        <f t="shared" si="9"/>
        <v>0</v>
      </c>
      <c r="M190" s="4">
        <f t="shared" si="10"/>
        <v>0</v>
      </c>
      <c r="N190" s="20">
        <f t="shared" si="11"/>
        <v>0</v>
      </c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t="s">
        <v>159</v>
      </c>
      <c r="B191" t="s">
        <v>290</v>
      </c>
      <c r="C191" s="14" t="s">
        <v>275</v>
      </c>
      <c r="D191" s="16" t="s">
        <v>420</v>
      </c>
      <c r="E191" s="16">
        <v>0</v>
      </c>
      <c r="F191" s="16">
        <v>9500</v>
      </c>
      <c r="G191" s="18"/>
      <c r="H191" s="16">
        <v>732.11</v>
      </c>
      <c r="I191" s="16">
        <v>732.11</v>
      </c>
      <c r="J191" s="16">
        <v>732.11</v>
      </c>
      <c r="K191" s="16">
        <f t="shared" si="8"/>
        <v>8767.89</v>
      </c>
      <c r="L191" s="16">
        <f t="shared" si="9"/>
        <v>0</v>
      </c>
      <c r="M191" s="4">
        <f t="shared" si="10"/>
        <v>0</v>
      </c>
      <c r="N191" s="20">
        <f t="shared" si="11"/>
        <v>7.7064210526315791E-2</v>
      </c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t="s">
        <v>160</v>
      </c>
      <c r="B192" t="s">
        <v>290</v>
      </c>
      <c r="C192" s="14" t="s">
        <v>276</v>
      </c>
      <c r="D192" s="16" t="s">
        <v>350</v>
      </c>
      <c r="E192" s="16" t="s">
        <v>490</v>
      </c>
      <c r="F192" s="16">
        <v>3560</v>
      </c>
      <c r="G192" s="18"/>
      <c r="H192" s="16">
        <v>0</v>
      </c>
      <c r="I192" s="16">
        <v>0</v>
      </c>
      <c r="J192" s="16">
        <v>0</v>
      </c>
      <c r="K192" s="16">
        <f t="shared" si="8"/>
        <v>3560</v>
      </c>
      <c r="L192" s="16">
        <f t="shared" si="9"/>
        <v>0</v>
      </c>
      <c r="M192" s="4">
        <f t="shared" si="10"/>
        <v>0</v>
      </c>
      <c r="N192" s="20">
        <f t="shared" si="11"/>
        <v>0</v>
      </c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t="s">
        <v>161</v>
      </c>
      <c r="B193" t="s">
        <v>290</v>
      </c>
      <c r="C193" s="14" t="s">
        <v>277</v>
      </c>
      <c r="D193" s="16">
        <v>0</v>
      </c>
      <c r="E193" s="16" t="s">
        <v>491</v>
      </c>
      <c r="F193" s="16">
        <v>3080</v>
      </c>
      <c r="G193" s="18"/>
      <c r="H193" s="16">
        <v>440</v>
      </c>
      <c r="I193" s="16">
        <v>440</v>
      </c>
      <c r="J193" s="16">
        <v>440</v>
      </c>
      <c r="K193" s="16">
        <f t="shared" si="8"/>
        <v>2640</v>
      </c>
      <c r="L193" s="16">
        <f t="shared" si="9"/>
        <v>0</v>
      </c>
      <c r="M193" s="4">
        <f t="shared" si="10"/>
        <v>0</v>
      </c>
      <c r="N193" s="20">
        <f t="shared" si="11"/>
        <v>0.14285714285714285</v>
      </c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t="s">
        <v>162</v>
      </c>
      <c r="B194" t="s">
        <v>290</v>
      </c>
      <c r="C194" s="14" t="s">
        <v>278</v>
      </c>
      <c r="D194" s="16" t="s">
        <v>329</v>
      </c>
      <c r="E194" s="16">
        <v>0</v>
      </c>
      <c r="F194" s="16">
        <v>20</v>
      </c>
      <c r="G194" s="18"/>
      <c r="H194" s="16">
        <v>0</v>
      </c>
      <c r="I194" s="16">
        <v>0</v>
      </c>
      <c r="J194" s="16">
        <v>0</v>
      </c>
      <c r="K194" s="16">
        <f t="shared" si="8"/>
        <v>20</v>
      </c>
      <c r="L194" s="16">
        <f t="shared" si="9"/>
        <v>0</v>
      </c>
      <c r="M194" s="4">
        <f t="shared" si="10"/>
        <v>0</v>
      </c>
      <c r="N194" s="20">
        <f t="shared" si="11"/>
        <v>0</v>
      </c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t="s">
        <v>163</v>
      </c>
      <c r="B195" t="s">
        <v>290</v>
      </c>
      <c r="C195" s="14" t="s">
        <v>279</v>
      </c>
      <c r="D195" s="16" t="s">
        <v>421</v>
      </c>
      <c r="E195" s="16">
        <v>0</v>
      </c>
      <c r="F195" s="16">
        <v>13400</v>
      </c>
      <c r="G195" s="18"/>
      <c r="H195" s="16">
        <v>0</v>
      </c>
      <c r="I195" s="16">
        <v>0</v>
      </c>
      <c r="J195" s="16">
        <v>0</v>
      </c>
      <c r="K195" s="16">
        <f t="shared" ref="K195:K199" si="12">+F195-H195</f>
        <v>13400</v>
      </c>
      <c r="L195" s="16">
        <f t="shared" ref="L195:L199" si="13">+I195-H195</f>
        <v>0</v>
      </c>
      <c r="M195" s="4">
        <f t="shared" ref="M195:M199" si="14">+I195-J195</f>
        <v>0</v>
      </c>
      <c r="N195" s="20">
        <f t="shared" ref="N195:N199" si="15">+J195/F195</f>
        <v>0</v>
      </c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t="s">
        <v>164</v>
      </c>
      <c r="B196" t="s">
        <v>290</v>
      </c>
      <c r="C196" s="14" t="s">
        <v>280</v>
      </c>
      <c r="D196" s="16" t="s">
        <v>422</v>
      </c>
      <c r="E196" s="16" t="s">
        <v>442</v>
      </c>
      <c r="F196" s="16">
        <v>1000</v>
      </c>
      <c r="G196" s="18"/>
      <c r="H196" s="16">
        <v>0</v>
      </c>
      <c r="I196" s="16">
        <v>0</v>
      </c>
      <c r="J196" s="16">
        <v>0</v>
      </c>
      <c r="K196" s="16">
        <f t="shared" si="12"/>
        <v>1000</v>
      </c>
      <c r="L196" s="16">
        <f t="shared" si="13"/>
        <v>0</v>
      </c>
      <c r="M196" s="4">
        <f t="shared" si="14"/>
        <v>0</v>
      </c>
      <c r="N196" s="20">
        <f t="shared" si="15"/>
        <v>0</v>
      </c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t="s">
        <v>165</v>
      </c>
      <c r="B197" t="s">
        <v>290</v>
      </c>
      <c r="C197" s="14" t="s">
        <v>281</v>
      </c>
      <c r="D197" s="16" t="s">
        <v>348</v>
      </c>
      <c r="E197" s="16" t="s">
        <v>492</v>
      </c>
      <c r="F197" s="16">
        <v>0</v>
      </c>
      <c r="G197" s="18"/>
      <c r="H197" s="16">
        <v>0</v>
      </c>
      <c r="I197" s="16">
        <v>0</v>
      </c>
      <c r="J197" s="16">
        <v>0</v>
      </c>
      <c r="K197" s="16">
        <f t="shared" si="12"/>
        <v>0</v>
      </c>
      <c r="L197" s="16">
        <f t="shared" si="13"/>
        <v>0</v>
      </c>
      <c r="M197" s="4">
        <f t="shared" si="14"/>
        <v>0</v>
      </c>
      <c r="N197" s="20">
        <v>0</v>
      </c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t="s">
        <v>166</v>
      </c>
      <c r="B198" t="s">
        <v>290</v>
      </c>
      <c r="C198" s="14" t="s">
        <v>282</v>
      </c>
      <c r="D198" s="16" t="s">
        <v>423</v>
      </c>
      <c r="E198" s="16" t="s">
        <v>493</v>
      </c>
      <c r="F198" s="16">
        <v>6000</v>
      </c>
      <c r="G198" s="18"/>
      <c r="H198" s="16">
        <v>0</v>
      </c>
      <c r="I198" s="16">
        <v>0</v>
      </c>
      <c r="J198" s="16">
        <v>0</v>
      </c>
      <c r="K198" s="16">
        <f t="shared" si="12"/>
        <v>6000</v>
      </c>
      <c r="L198" s="16">
        <f t="shared" si="13"/>
        <v>0</v>
      </c>
      <c r="M198" s="4">
        <f t="shared" si="14"/>
        <v>0</v>
      </c>
      <c r="N198" s="20">
        <f t="shared" si="15"/>
        <v>0</v>
      </c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thickBot="1" x14ac:dyDescent="0.3">
      <c r="A199" s="13" t="s">
        <v>167</v>
      </c>
      <c r="B199" s="13" t="s">
        <v>290</v>
      </c>
      <c r="C199" s="15" t="s">
        <v>283</v>
      </c>
      <c r="D199" s="19" t="s">
        <v>424</v>
      </c>
      <c r="E199" s="19" t="s">
        <v>494</v>
      </c>
      <c r="F199" s="19">
        <v>99000</v>
      </c>
      <c r="G199" s="18"/>
      <c r="H199" s="19">
        <v>6594.13</v>
      </c>
      <c r="I199" s="19">
        <v>6594.13</v>
      </c>
      <c r="J199" s="19">
        <v>6594.13</v>
      </c>
      <c r="K199" s="16">
        <f t="shared" si="12"/>
        <v>92405.87</v>
      </c>
      <c r="L199" s="16">
        <f t="shared" si="13"/>
        <v>0</v>
      </c>
      <c r="M199" s="4">
        <f t="shared" si="14"/>
        <v>0</v>
      </c>
      <c r="N199" s="20">
        <f t="shared" si="15"/>
        <v>6.6607373737373743E-2</v>
      </c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tabSelected="1" workbookViewId="0">
      <selection activeCell="B8" sqref="B8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5" t="s">
        <v>17</v>
      </c>
      <c r="B1" s="21">
        <v>45291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5" t="s">
        <v>18</v>
      </c>
      <c r="B2" s="22" t="s">
        <v>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5" t="s">
        <v>20</v>
      </c>
      <c r="B3" s="23" t="s">
        <v>495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5" t="s">
        <v>21</v>
      </c>
      <c r="B4" s="23" t="s">
        <v>496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5" t="s">
        <v>22</v>
      </c>
      <c r="B5" s="24" t="s">
        <v>497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5" t="s">
        <v>23</v>
      </c>
      <c r="B6" s="23" t="s">
        <v>498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6" t="s">
        <v>24</v>
      </c>
      <c r="B7" s="7" t="s">
        <v>25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B0A9C236-9313-43A4-9B5B-810FBBE355F6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D8" sqref="D8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8" t="s">
        <v>26</v>
      </c>
      <c r="B1" s="23" t="s">
        <v>499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8" t="s">
        <v>2</v>
      </c>
      <c r="B2" s="7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9" t="s">
        <v>28</v>
      </c>
      <c r="B3" s="9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0" t="s">
        <v>0</v>
      </c>
      <c r="B4" s="11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0" t="s">
        <v>1</v>
      </c>
      <c r="B5" s="11" t="s">
        <v>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0" t="s">
        <v>2</v>
      </c>
      <c r="B6" s="11" t="s">
        <v>32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0" t="s">
        <v>3</v>
      </c>
      <c r="B7" s="11" t="s">
        <v>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0" t="s">
        <v>4</v>
      </c>
      <c r="B8" s="11" t="s">
        <v>34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0" t="s">
        <v>5</v>
      </c>
      <c r="B9" s="11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0" t="s">
        <v>6</v>
      </c>
      <c r="B10" s="11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0" t="s">
        <v>7</v>
      </c>
      <c r="B11" s="11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0" t="s">
        <v>8</v>
      </c>
      <c r="B12" s="11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0" t="s">
        <v>9</v>
      </c>
      <c r="B13" s="11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0" t="s">
        <v>10</v>
      </c>
      <c r="B14" s="11" t="s">
        <v>40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0" t="s">
        <v>11</v>
      </c>
      <c r="B15" s="11" t="s">
        <v>41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0" t="s">
        <v>12</v>
      </c>
      <c r="B16" s="11" t="s">
        <v>42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0" t="s">
        <v>13</v>
      </c>
      <c r="B17" s="11" t="s">
        <v>43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XIMEREVELO</cp:lastModifiedBy>
  <cp:lastPrinted>2024-05-23T22:48:27Z</cp:lastPrinted>
  <dcterms:created xsi:type="dcterms:W3CDTF">2011-04-20T17:22:00Z</dcterms:created>
  <dcterms:modified xsi:type="dcterms:W3CDTF">2024-05-24T21:17:10Z</dcterms:modified>
</cp:coreProperties>
</file>